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mc:AlternateContent xmlns:mc="http://schemas.openxmlformats.org/markup-compatibility/2006">
    <mc:Choice Requires="x15">
      <x15ac:absPath xmlns:x15ac="http://schemas.microsoft.com/office/spreadsheetml/2010/11/ac" url="C:\Users\grafpfohl\Downloads\"/>
    </mc:Choice>
  </mc:AlternateContent>
  <xr:revisionPtr revIDLastSave="0" documentId="8_{96319ABF-7297-4E61-8791-97A66628C298}" xr6:coauthVersionLast="47" xr6:coauthVersionMax="47" xr10:uidLastSave="{00000000-0000-0000-0000-000000000000}"/>
  <workbookProtection lockStructure="1"/>
  <bookViews>
    <workbookView xWindow="-28903" yWindow="-3900" windowWidth="29006" windowHeight="15686" tabRatio="822" firstSheet="3" xr2:uid="{00000000-000D-0000-FFFF-FFFF00000000}"/>
  </bookViews>
  <sheets>
    <sheet name="Info" sheetId="1" r:id="rId1"/>
    <sheet name="Vorteile" sheetId="4" r:id="rId2"/>
    <sheet name="Wie es funktioniert" sheetId="5" r:id="rId3"/>
    <sheet name="Projektsteckbrief" sheetId="9" r:id="rId4"/>
    <sheet name="1 Start" sheetId="6" r:id="rId5"/>
    <sheet name="GANTT" sheetId="15" r:id="rId6"/>
    <sheet name="2 Monitoring Einführung" sheetId="14" r:id="rId7"/>
    <sheet name="3.1 betriebliche Integration" sheetId="7" r:id="rId8"/>
    <sheet name="3.2 technische Gestaltung" sheetId="12" r:id="rId9"/>
    <sheet name="4 nicht funktionale Anforderung" sheetId="11" r:id="rId10"/>
    <sheet name="5 Langfrist-Nutzung" sheetId="13" r:id="rId11"/>
    <sheet name="Impressum" sheetId="3" r:id="rId12"/>
    <sheet name="Lernmodule zum Download" sheetId="2" r:id="rId13"/>
  </sheets>
  <definedNames>
    <definedName name="_xlnm._FilterDatabase" localSheetId="12" hidden="1">'Lernmodule zum Download'!$A$2:$I$22</definedName>
    <definedName name="_Toc187153933" localSheetId="4">'1 Start'!$D$17</definedName>
    <definedName name="_Toc187153933" localSheetId="6">'2 Monitoring Einführung'!#REF!</definedName>
    <definedName name="_Toc187153933" localSheetId="10">'5 Langfrist-Nutzung'!$D$17</definedName>
    <definedName name="_Toc187153934" localSheetId="4">'1 Start'!$B$15</definedName>
    <definedName name="_Toc187153934" localSheetId="6">'2 Monitoring Einführung'!#REF!</definedName>
    <definedName name="_Toc187153934" localSheetId="10">'5 Langfrist-Nutzung'!$B$15</definedName>
    <definedName name="_Toc187153942" localSheetId="4">'1 Start'!#REF!</definedName>
    <definedName name="_Toc187153942" localSheetId="6">'2 Monitoring Einführung'!$B$9</definedName>
    <definedName name="_Toc187153942" localSheetId="10">'5 Langfrist-Nutzung'!#REF!</definedName>
    <definedName name="_Toc187153948" localSheetId="7">'3.1 betriebliche Integration'!$B$15</definedName>
    <definedName name="_Toc187153948" localSheetId="8">'3.2 technische Gestaltung'!#REF!</definedName>
    <definedName name="_Toc187153948" localSheetId="9">'4 nicht funktionale Anforderung'!$B$15</definedName>
    <definedName name="Zeitraum_ausgewäh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0" i="15" l="1"/>
  <c r="AF20" i="15" s="1"/>
  <c r="AB20" i="15"/>
  <c r="AF17" i="15"/>
  <c r="AF11" i="15"/>
  <c r="AD11" i="15"/>
  <c r="AB9" i="15"/>
  <c r="AB19" i="15"/>
  <c r="AB18" i="15"/>
  <c r="AB11" i="15"/>
  <c r="AB10" i="15"/>
  <c r="AB17" i="15"/>
  <c r="AB16" i="15"/>
  <c r="AB15" i="15"/>
  <c r="AB14" i="15"/>
  <c r="AB13" i="15"/>
  <c r="AB12" i="15"/>
  <c r="AF8" i="15"/>
  <c r="AG8" i="15" s="1"/>
  <c r="AF7" i="15"/>
  <c r="AG7" i="15" s="1"/>
  <c r="AF19" i="15" l="1"/>
  <c r="AG19" i="15" s="1"/>
  <c r="AG11" i="15"/>
  <c r="AG1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tc={A7ABF6A0-54CE-4C87-87B5-2A40EBCB28D4}</author>
  </authors>
  <commentList>
    <comment ref="B128" authorId="0" shapeId="0" xr:uid="{A7ABF6A0-54CE-4C87-87B5-2A40EBCB28D4}">
      <text>
        <r>
          <rPr>
            <sz val="10"/>
            <color rgb="FF000000"/>
            <rFont val="Arial"/>
            <family val="2"/>
            <scheme val="minor"/>
          </rPr>
          <t>[Threaded comment]
Your version of Excel allows you to read this threaded comment; however, any edits to it will get removed if the file is opened in a newer version of Excel. Learn more: https://go.microsoft.com/fwlink/?linkid=870924
Comment:
    Was ist hier genau mit Regelkommunikation gemeint?</t>
        </r>
      </text>
    </comment>
  </commentList>
</comments>
</file>

<file path=xl/sharedStrings.xml><?xml version="1.0" encoding="utf-8"?>
<sst xmlns="http://schemas.openxmlformats.org/spreadsheetml/2006/main" count="527" uniqueCount="410">
  <si>
    <t>Das Lastenheft wurde auf Basis von Empfehlungen der Arbeitswissenschaft sowie Befragungen in Lausitzer Unternehmen erstellt. Ausführliche Hintergrundinformationen zu Lernsystemen finden Sie hier:   </t>
  </si>
  <si>
    <t>https://pal.webspace.tu-dresden.de/project/praxisprojekt-5/</t>
  </si>
  <si>
    <t>Vorteile für Ihr Digitalisierungsprojekt*:  </t>
  </si>
  <si>
    <t>Projektbezeichnung</t>
  </si>
  <si>
    <t>Erstellt am</t>
  </si>
  <si>
    <t>Letzte Änderung am</t>
  </si>
  <si>
    <t>Aktuelle Version</t>
  </si>
  <si>
    <t>Kurzbeschreibung</t>
  </si>
  <si>
    <t>[Was soll die Assistenzlösung für wen in Ihrem Unternehmen leisten? max. 500 Zeichen, ggf. erst später, inklusive Grundidee, beteiligte Akteursgruppen, angestrebte Ziele und Budget]</t>
  </si>
  <si>
    <t>Zuständige Ansprechpersonen, Verteiler &amp; Freigabe</t>
  </si>
  <si>
    <t>Rolle(n)</t>
  </si>
  <si>
    <t>Name</t>
  </si>
  <si>
    <t>Telefon</t>
  </si>
  <si>
    <t>E-Mail</t>
  </si>
  <si>
    <t>Bemerkungen</t>
  </si>
  <si>
    <t>Führungskraft</t>
  </si>
  <si>
    <t>weiterbildungsverantwortliche Fach-/Führungskraft</t>
  </si>
  <si>
    <t>Mitarbeitende</t>
  </si>
  <si>
    <t>Der Start</t>
  </si>
  <si>
    <t>Sammeln Sie hier Argumente, um verschiedene Personengruppen für die neue Assistenzlösung zu begeistern. Bereiten Sie sich zugleich auf Gegenwind und verhaltene Begeisterung vor.</t>
  </si>
  <si>
    <t>1 Konzept zu unserer Assistenzlösung</t>
  </si>
  <si>
    <t xml:space="preserve">    </t>
  </si>
  <si>
    <t>Arbeitsschritte entlang eines GANTT-Diagramms</t>
  </si>
  <si>
    <t>Jahr 1</t>
  </si>
  <si>
    <t>Jahr 2</t>
  </si>
  <si>
    <t>Fortschrittsanzeige</t>
  </si>
  <si>
    <t xml:space="preserve">Phase </t>
  </si>
  <si>
    <t>Inhalt</t>
  </si>
  <si>
    <t>Start</t>
  </si>
  <si>
    <t>Konzept zu unserer Assistenzlösung (Festlegung von Zielen und Beteiligten)</t>
  </si>
  <si>
    <t xml:space="preserve"> </t>
  </si>
  <si>
    <t>Monitoring Einführung</t>
  </si>
  <si>
    <t>Erfolgskritierien, Planung, Zuständige</t>
  </si>
  <si>
    <t>betriebliche Integration</t>
  </si>
  <si>
    <t>Betriebliches Lernmanagement</t>
  </si>
  <si>
    <t>Lernprozess</t>
  </si>
  <si>
    <t>Schulungsinhalte</t>
  </si>
  <si>
    <t>technische Gestaltung</t>
  </si>
  <si>
    <t>Datenmanagement</t>
  </si>
  <si>
    <t>Lernförderlichkeit</t>
  </si>
  <si>
    <t>Ergonomie</t>
  </si>
  <si>
    <t>Barrierefreiheit</t>
  </si>
  <si>
    <t>Partizipation</t>
  </si>
  <si>
    <t>Adaptivität</t>
  </si>
  <si>
    <t>nicht-funktionale Anforderungen</t>
  </si>
  <si>
    <t>allgemeine Anforderungen</t>
  </si>
  <si>
    <t>gesetzliche Anforderungen</t>
  </si>
  <si>
    <t>Langfrist-Nutzung</t>
  </si>
  <si>
    <t xml:space="preserve">  </t>
  </si>
  <si>
    <t>2 Monitoring im Einführungsprozess</t>
  </si>
  <si>
    <t>Betriebliche Integration des Assistenzsystems</t>
  </si>
  <si>
    <r>
      <t xml:space="preserve">Diese Anforderungen müssen erfüllt sein, damit die Attraktivität, Sicherheit und Zukunftsfähigkeit des Arbeitsplatzes trotz Assistenzsystem sichergestellt wird. Kein Problem, wenn Sie einige der Voraussetzungen noch nicht erfüllen. Holen Sie sich ggf. Hilfe bei der Umsetzung einzelner Punkte. 
Nutzen Sie diese Übersicht als erweiterbares Excel-Dokument, um zu beschreiben, wie die einzelnen </t>
    </r>
    <r>
      <rPr>
        <b/>
        <sz val="10"/>
        <color rgb="FF404040"/>
        <rFont val="Barlow"/>
      </rPr>
      <t>Anforderungen im Unternehmen geregelt</t>
    </r>
    <r>
      <rPr>
        <sz val="10"/>
        <color rgb="FF404040"/>
        <rFont val="Barlow"/>
      </rPr>
      <t xml:space="preserve"> sind und wie die Umsetzung nun erfolgen wird. Erweiterbar heißt, dass Sie eigene Meilensteine und Schritte auf dem Weg zur Zielerreichung ergänzen und im </t>
    </r>
    <r>
      <rPr>
        <b/>
        <sz val="10"/>
        <color rgb="FF404040"/>
        <rFont val="Barlow"/>
      </rPr>
      <t>Prozess fortschreiben</t>
    </r>
    <r>
      <rPr>
        <sz val="10"/>
        <color rgb="FF404040"/>
        <rFont val="Barlow"/>
      </rPr>
      <t xml:space="preserve"> können. So wächst und entwickelt sich die </t>
    </r>
    <r>
      <rPr>
        <b/>
        <sz val="10"/>
        <color rgb="FF404040"/>
        <rFont val="Barlow"/>
      </rPr>
      <t>Dokumentation mit dem Umsetzungsprozess</t>
    </r>
    <r>
      <rPr>
        <sz val="10"/>
        <color rgb="FF404040"/>
        <rFont val="Barlow"/>
      </rPr>
      <t xml:space="preserve">. Neue Mitarbeitende und Dienstleister kennen somit stets den Stand der Umsetzung und wo wichtige Informationen hinterlegt sind. 
</t>
    </r>
  </si>
  <si>
    <t>Digitale Lernlösungen sind Teil eines hybriden betrieblichen Wis-sensmanagements.</t>
  </si>
  <si>
    <t>Methoden der Personalentwicklung berücksichtigen das Arbeitspensum der Mitarbeitenden.</t>
  </si>
  <si>
    <t>Betriebliches Lern-/Wissensmanagement wird als fortlaufender Prozess umgesetzt.</t>
  </si>
  <si>
    <t>Personalentwicklungsmethoden basieren auf flexiblen, qualifika-tionsgebundenen Entwicklungsperspektiven.</t>
  </si>
  <si>
    <t>Verbesserungspotentiale hinsichtlich Wissensweitergabe wird regelmäßig geprüft.</t>
  </si>
  <si>
    <t>Die Weitergabe von Wissen wird unterstützt.</t>
  </si>
  <si>
    <t>Ein nachhaltiger Pflegeprozess Digitaler Lernlösungen wird bei der Planung mitberücksichtigt. (siehe Tabellenblatt 5 Langfrist-Nutzung)</t>
  </si>
  <si>
    <t>Digitale Lernlösungen ermöglichen regelmäßige Schulungen.</t>
  </si>
  <si>
    <t>Die Planung von Weiterbildungsmaßnahmen orientiert sich an Qualifizierungs- und Bildungszielen.</t>
  </si>
  <si>
    <t xml:space="preserve">Schulungsinhalte  </t>
  </si>
  <si>
    <t>Digitale Lernlösungen unterstützen verschiedene Lernformate (z.B. audio, visuell, etc.).</t>
  </si>
  <si>
    <t>Digitale Lernlösungen berücksichtigen die Integration vorhandener Schulungsinhalte.</t>
  </si>
  <si>
    <t>Digitale Lernlösungen berücksichtigen individuelle Schulungsbedarfe und -inhalte.</t>
  </si>
  <si>
    <t xml:space="preserve">Führungskräfte verfügen über theoretische und praktische Kenntnisse der Arbeitsvorgänge am Arbeitsplatz, sodass eine Ableitung von Schulungsbedarfen möglich ist. </t>
  </si>
  <si>
    <t xml:space="preserve">Schulungsinhalte sind auf verschiedene Erfahrungsstufen der Mitarbeitenden abgestimmt. </t>
  </si>
  <si>
    <t>Die Erfassung des Lernfortschritts wird sichergestellt.</t>
  </si>
  <si>
    <t>Technische Gestaltung des Assistenzsystems</t>
  </si>
  <si>
    <t>Digitale Lernlösungen berücksichtigen vorhandene Endgeräte sowie notwendige IT-Ausstattung.</t>
  </si>
  <si>
    <t>Änderungen der eingesetzten Technik ziehen Aktualisierungen der Zugangsbelehrungen nach sich.</t>
  </si>
  <si>
    <t>Es gibt ein Rechtekonzept für Digitale Lernlösungen.</t>
  </si>
  <si>
    <t>Die Gültigkeit und Aufbewahrungsfristen von Dokumenten ist nachvollziehbar und nachprüfbar.</t>
  </si>
  <si>
    <t>Der Zugriff auf Kompetenznachweise, Dokumente und Verfahrensanweisungen ist eindeutig festgelegt.</t>
  </si>
  <si>
    <t>Mehrwerte der Digitalen Lernlösungen werden aufgezeigt.</t>
  </si>
  <si>
    <t>Es gibt ein Fehlermanagement im Unternehmen.</t>
  </si>
  <si>
    <t>Eine betriebliche Lernkultur wird unterstützt.</t>
  </si>
  <si>
    <t>Digitale Lernlösungen erleichtern komplexe Schulungen.</t>
  </si>
  <si>
    <t>Digitale Lernlösungen unterstützen betriebsspezifische Personal-entwicklungsprozesse.</t>
  </si>
  <si>
    <t>Digitale Lernlösungen unterstützen bei der Abbildung von Schu-lungsbedarf und Schulungsplänen.</t>
  </si>
  <si>
    <t xml:space="preserve">Die Berücksichtigung unternehmensspezifischer Fachbegriffe ist möglich. </t>
  </si>
  <si>
    <t>Digitale Lernlösungen ermöglichen eine Erinnerungsfunktion.</t>
  </si>
  <si>
    <t xml:space="preserve">Regelmäßige Leistungseinschätzungen werden unterstützt.  </t>
  </si>
  <si>
    <t>Leistungseinschätzungen basieren auf objektiven und transparenten Kriterien.</t>
  </si>
  <si>
    <t>Digitale Lernlösungen berücksichtigen verpflichtende und fakultative Schulungen.</t>
  </si>
  <si>
    <t xml:space="preserve">Veränderungen der Arbeitsumgebung im Zuge von digitalen Lernlösungen werden in Arbeitssicherheitsbewertungen berücksichtigt. </t>
  </si>
  <si>
    <t>Ggf. bei KI-Einsatz: Digitale Lernlösungen unterstützen Fach- und Führungskräfte adaptiv und intuitiv.</t>
  </si>
  <si>
    <t>Verschiedene Qualifikationsniveaus und Zugangsmöglichkeiten werden berücksichtigt.</t>
  </si>
  <si>
    <t xml:space="preserve">Angebote können betriebsübergreifend von allen Mitarbeitenden genutzt werden. </t>
  </si>
  <si>
    <t>Die Nutzung durch fremdsprachige Mitarbeitende wird gewährleistet.</t>
  </si>
  <si>
    <t xml:space="preserve">Die Integration externer Schulungsinhalte wird ermöglicht.  </t>
  </si>
  <si>
    <t xml:space="preserve">Der Schulungsprozess berücksichtigt verschiedene Lernorte. </t>
  </si>
  <si>
    <t>Die Weiterentwicklung digitaler Lernlösungen wird durch ein nutzer:innenunabhängiges Vorschlagssystem unterstützt.</t>
  </si>
  <si>
    <t xml:space="preserve">Mitarbeitende können Interesse an Weiterbildungsprogrammen proaktiv bekunden. </t>
  </si>
  <si>
    <t xml:space="preserve">Mitarbeitenden wird eine qualifikationsgebundene Entwicklungsperspektive aufgezeigt. </t>
  </si>
  <si>
    <t xml:space="preserve">Digitale Lernlösungen unterstützen die Hinterlegung schulungs-spezifischer Ansprechpersonen. </t>
  </si>
  <si>
    <t>Methoden der Personalentwicklung unterstützen regelmäßig die Einbindung von Mitarbeitendenvertretungen.</t>
  </si>
  <si>
    <t>Adaptivität (ergänzend für adaptive Lernmanagementsysteme)</t>
  </si>
  <si>
    <t xml:space="preserve">Digitale Lernlösungen ermöglichen die Ergänzung anhand von Schulungsbedarfen. </t>
  </si>
  <si>
    <t>Digitale Lernlösungen berücksichtigen betriebsspezifische Lernpfade.</t>
  </si>
  <si>
    <r>
      <t xml:space="preserve">Diese Anforderungen müssen erfüllt sein, damit die Attraktivität, Sicherheit und Zukunftsfähigkeit des Arbeitsplatzes trotz Assistenzsystem sichergestellt wird. Die Prüfpunkte sind als Checkliste hinterlegt. Ein </t>
    </r>
    <r>
      <rPr>
        <b/>
        <sz val="10"/>
        <color rgb="FF404040"/>
        <rFont val="Barlow"/>
      </rPr>
      <t>Nein oder teils/teils bedeutet, dass für den Erfolg des Assistenzsystems noch Optimierungsbedarf</t>
    </r>
    <r>
      <rPr>
        <sz val="10"/>
        <color rgb="FF404040"/>
        <rFont val="Barlow"/>
      </rPr>
      <t xml:space="preserve"> besteht. Holen Sie sich ggf. Hilfe bei der Umsetzung einzelner Punkte. 
Nutzen Sie diese Übersicht als erweiterbares Word-Dokument, um zu beschreiben, wie die einzelnen Anforderungen im Unternehmen geregelt sind. Erweiterbar heißt, dass Sie eigene Meilensteine und Schritte auf dem Weg zur Zielerreichung ergänzen und im </t>
    </r>
    <r>
      <rPr>
        <b/>
        <sz val="10"/>
        <color rgb="FF404040"/>
        <rFont val="Barlow"/>
      </rPr>
      <t>Prozess fortschreiben</t>
    </r>
    <r>
      <rPr>
        <sz val="10"/>
        <color rgb="FF404040"/>
        <rFont val="Barlow"/>
      </rPr>
      <t xml:space="preserve"> können. So wächst und entwickelt sich die Dokumentation mit dem Umsetzungsprozess mit. Neue Mitarbeitende und Dienstleister kennen somit stets den Stand der Umsetzung und wo wichtige Informationen hinterlegt sind. 
</t>
    </r>
  </si>
  <si>
    <t xml:space="preserve">Digitale Lernlösungen entsprechen den betrieblichen Mitbestim-mungsregelungen. </t>
  </si>
  <si>
    <t>Digitale Lernlösungen werden bei der betriebsspezifischen Da-tensicherungsstrategie berücksichtigt.</t>
  </si>
  <si>
    <t xml:space="preserve">Bei Beauftragung eines Dienstleistungsnehmenden werden Kosten, Liefertermin und -ort, Service sowie Abnahmevoraussetzungen zum Assistenzsystem entsprechend des soziotechnischen Lastenheftes vertraglich geregelt. </t>
  </si>
  <si>
    <t xml:space="preserve">Digitale Lernlösungen entsprechen den gesetzlichen Regelungen zum Arbeitsvertrag. </t>
  </si>
  <si>
    <t>Digitale Lernlösungen entsprechen den gesetzlichen Regelungen zum Datenschutz.</t>
  </si>
  <si>
    <t>Digitale Lernlösungen entsprechen den gesetzlichen Regelungen zur Arbeitssicherheit.</t>
  </si>
  <si>
    <t>Prüfprotokolle werden entsprechend der betrieblichen und gesetzlichen Regelungen vorgehalten.</t>
  </si>
  <si>
    <t>Langfrist-Nutzung und nachhaltige Pflege</t>
  </si>
  <si>
    <t xml:space="preserve">Impressum </t>
  </si>
  <si>
    <t>Claudia Graf-Pfohl</t>
  </si>
  <si>
    <t>ATB Arbeit, Technik und Bildung gGmbH</t>
  </si>
  <si>
    <t>graf-pfohl@atb-chemnitz.de</t>
  </si>
  <si>
    <t>https://Perspektivearbeitlausitz.de</t>
  </si>
  <si>
    <t>Übersicht über frei verfügbare Lernmodule</t>
  </si>
  <si>
    <t>Thema</t>
  </si>
  <si>
    <t>Beschreibung</t>
  </si>
  <si>
    <t>Art des Angebots</t>
  </si>
  <si>
    <t>Zielgruppe</t>
  </si>
  <si>
    <t>Technische Voraussetzungen</t>
  </si>
  <si>
    <t>Benötigte Vorerfahrungen</t>
  </si>
  <si>
    <t>Sprache</t>
  </si>
  <si>
    <t>Zertifikat</t>
  </si>
  <si>
    <t>Link</t>
  </si>
  <si>
    <t>Living in a Digital World: Skills &amp; Tools</t>
  </si>
  <si>
    <t xml:space="preserve">Sehr grundlegender Einstieg in digitale Arbeit (Office-Anwendungen, Dateiendungen, Browser) </t>
  </si>
  <si>
    <t>Online-Kurse (Videos)</t>
  </si>
  <si>
    <t>Einsteigende in Arbeit am PC</t>
  </si>
  <si>
    <t>Internetzugang, LogIn bei futurelearnlabs, Online-Kurs</t>
  </si>
  <si>
    <t>Gute Englisch-Kenntnisse</t>
  </si>
  <si>
    <t>Englisch</t>
  </si>
  <si>
    <t>Ja</t>
  </si>
  <si>
    <t>https://futurelearnlab.de/hub/blocks/ildmetaselect/detailpage.php?id=83</t>
  </si>
  <si>
    <t>Digitaler Selbstschutz</t>
  </si>
  <si>
    <t>3-Teilige Modul-Reihe zum Umgang mit Daten und Passwörtern, Souveräner Umgang im Netz (Datenspeicherung, Cookies, ...) und Umgang mit Geräten (Back-Ups, Software-Hygiene, ...)</t>
  </si>
  <si>
    <t>Einsteigende beim Thema Datenschutz &amp; Umgang mit Daten im Netz</t>
  </si>
  <si>
    <t>Keine</t>
  </si>
  <si>
    <t>Deutsch</t>
  </si>
  <si>
    <r>
      <rPr>
        <u/>
        <sz val="10"/>
        <color rgb="FF1155CC"/>
        <rFont val="Arial"/>
        <family val="2"/>
      </rPr>
      <t>Digitaler Selbstschutz 1: Souveräner Umgang mit Zugangsdaten | Futurelearnlab</t>
    </r>
  </si>
  <si>
    <t>Customer Experience Management</t>
  </si>
  <si>
    <t xml:space="preserve">Einstieg in digitale Transformation von Angeboten, Geschäftsmodellen, Innovationen und Unternehmensstrukturen ausgerichtet an der Customer Experience </t>
  </si>
  <si>
    <t>Führungskräfte, Marketing</t>
  </si>
  <si>
    <r>
      <rPr>
        <u/>
        <sz val="10"/>
        <color rgb="FF1155CC"/>
        <rFont val="Arial"/>
        <family val="2"/>
      </rPr>
      <t>Customer Experience Management | Futurelearnlab</t>
    </r>
  </si>
  <si>
    <t>KI-Selbstcheck HR</t>
  </si>
  <si>
    <t>Selbsteinschätzung durch Fragebogen zum Thema KI im Personalmanagement zur Analyse des Ist-Zustands im Unternehmen</t>
  </si>
  <si>
    <t>Fragebogen</t>
  </si>
  <si>
    <t>Führungskräfte, Personalverantwortliche</t>
  </si>
  <si>
    <t>Internetzugang</t>
  </si>
  <si>
    <t>Nein</t>
  </si>
  <si>
    <r>
      <rPr>
        <u/>
        <sz val="10"/>
        <color rgb="FF1155CC"/>
        <rFont val="Arial"/>
        <family val="2"/>
      </rPr>
      <t>KI-Check HR: Selbstcheck KI im Personalmanagement</t>
    </r>
  </si>
  <si>
    <t>KI-Campus</t>
  </si>
  <si>
    <t>Unterschiedliche Kurse zu verschiedenen Themen rund um KI</t>
  </si>
  <si>
    <t xml:space="preserve">Einsteigende </t>
  </si>
  <si>
    <t>Internetzugang, LogIn bei KI-Campus</t>
  </si>
  <si>
    <t>unterschiedlich</t>
  </si>
  <si>
    <t>Deutsch &amp; Englisch</t>
  </si>
  <si>
    <r>
      <rPr>
        <u/>
        <sz val="10"/>
        <color rgb="FF1155CC"/>
        <rFont val="Arial"/>
        <family val="2"/>
      </rPr>
      <t>Topic | KI-Campus</t>
    </r>
  </si>
  <si>
    <t>Lernende Systeme</t>
  </si>
  <si>
    <t xml:space="preserve">Verschiedene Videos zum Verständnis von KI </t>
  </si>
  <si>
    <t>Einsteigende im Thema KI</t>
  </si>
  <si>
    <r>
      <rPr>
        <u/>
        <sz val="10"/>
        <color rgb="FF1155CC"/>
        <rFont val="Arial"/>
        <family val="2"/>
      </rPr>
      <t>Video-Tutorials - PLS</t>
    </r>
  </si>
  <si>
    <t>Selbstcheck Lernkultur</t>
  </si>
  <si>
    <t>Selbsteinschätzung durch Fragebogen zum Thema zukunftsfähige Lernkultur</t>
  </si>
  <si>
    <t>Führungskräfte</t>
  </si>
  <si>
    <t>Keine (Fragebogen kann gedruckt werden)</t>
  </si>
  <si>
    <r>
      <rPr>
        <u/>
        <sz val="10"/>
        <color rgb="FF1155CC"/>
        <rFont val="Arial"/>
        <family val="2"/>
      </rPr>
      <t>Selbstcheck</t>
    </r>
  </si>
  <si>
    <t>BGW Arbeitsschutz</t>
  </si>
  <si>
    <t>Verschiedene Kursangebote zu Arbeitssicherheit und Arbeitsschutz (nicht alle frei zugänglich, aber Filterung nach offenen Angeboten möglich)</t>
  </si>
  <si>
    <t>Internetzugang (evtl. LogIn)</t>
  </si>
  <si>
    <r>
      <rPr>
        <u/>
        <sz val="10"/>
        <color rgb="FF1155CC"/>
        <rFont val="Arial"/>
        <family val="2"/>
      </rPr>
      <t>Inhalt: Alle Angebote: BGW-Lernportal</t>
    </r>
  </si>
  <si>
    <t>Künstliche Intelligenz</t>
  </si>
  <si>
    <t>Einstieg in KI</t>
  </si>
  <si>
    <t>Internetzugang, LogIn</t>
  </si>
  <si>
    <r>
      <rPr>
        <u/>
        <sz val="10"/>
        <color rgb="FF1155CC"/>
        <rFont val="Arial"/>
        <family val="2"/>
      </rPr>
      <t>Kostenloser Onlinekurs - Elements of AI</t>
    </r>
  </si>
  <si>
    <t>Einführung in die KI</t>
  </si>
  <si>
    <r>
      <rPr>
        <u/>
        <sz val="10"/>
        <color rgb="FF1155CC"/>
        <rFont val="Arial"/>
        <family val="2"/>
      </rPr>
      <t>AI Essentials: Einführung in die KI</t>
    </r>
  </si>
  <si>
    <t>Applied AI</t>
  </si>
  <si>
    <t>Sammlung verschiedene Online-Kurse zu unterschiedlichen Themen im Bereich KI</t>
  </si>
  <si>
    <t>Einsteigende &amp; Fortgeschrittene im Thema KI</t>
  </si>
  <si>
    <r>
      <rPr>
        <u/>
        <sz val="10"/>
        <color rgb="FF1155CC"/>
        <rFont val="Arial"/>
        <family val="2"/>
      </rPr>
      <t>Kostenfreie Online-Kurse</t>
    </r>
  </si>
  <si>
    <t>Digital Literacy</t>
  </si>
  <si>
    <t>Onlinekurs zum Umgang mit Daten &amp; Social Media</t>
  </si>
  <si>
    <t>Online-Kurs</t>
  </si>
  <si>
    <r>
      <rPr>
        <u/>
        <sz val="10"/>
        <color rgb="FF1155CC"/>
        <rFont val="Arial"/>
        <family val="2"/>
      </rPr>
      <t>Digital Literacy - Dein digitales Ich | Future Skills Journey</t>
    </r>
  </si>
  <si>
    <t>Virtuelle Hochschule Bayern</t>
  </si>
  <si>
    <t>Onlinekurse zu unterschiedlichen Themen, u.A. KI, Digitalisierung, Arbeitssicherheit</t>
  </si>
  <si>
    <t>Einsteigende &amp; Fortgeschrittene</t>
  </si>
  <si>
    <r>
      <rPr>
        <u/>
        <sz val="10"/>
        <color rgb="FF1155CC"/>
        <rFont val="Arial"/>
        <family val="2"/>
      </rPr>
      <t>Kurs: Kursübersicht | open.vhb.org</t>
    </r>
  </si>
  <si>
    <t>Künstliche Intelligenz und maschinelles Lernen</t>
  </si>
  <si>
    <t>Onlinekurse zur Zusatzqualifikation in Grundlagen der KI</t>
  </si>
  <si>
    <t>Online-Kurse mit Material</t>
  </si>
  <si>
    <t xml:space="preserve">Internetzugang </t>
  </si>
  <si>
    <r>
      <rPr>
        <u/>
        <sz val="10"/>
        <color rgb="FF1155CC"/>
        <rFont val="Arial"/>
        <family val="2"/>
      </rPr>
      <t>Künstliche Intelligenz und Maschinelles Lernen - ZOERR</t>
    </r>
  </si>
  <si>
    <t>EULE-Lernbereich</t>
  </si>
  <si>
    <t>Onlinekurse zum Thema Lernen, Weiterbildung &amp; E-Learning</t>
  </si>
  <si>
    <t>Online-Kurse</t>
  </si>
  <si>
    <t>Einsteigende &amp; Fortgeschrittene im Thema Lernprozessen &amp; Lernverständnis</t>
  </si>
  <si>
    <r>
      <rPr>
        <u/>
        <sz val="10"/>
        <color rgb="FF1155CC"/>
        <rFont val="Arial"/>
        <family val="2"/>
      </rPr>
      <t>Überblick Lernpfade - EULE Lernbereich - wb-web</t>
    </r>
  </si>
  <si>
    <t>iMoox</t>
  </si>
  <si>
    <t>Onlinekurse zu unterschiedlichen Themen, u.A. KI, Lernen, Digitalisierung</t>
  </si>
  <si>
    <r>
      <rPr>
        <u/>
        <sz val="10"/>
        <color rgb="FF1155CC"/>
        <rFont val="Arial"/>
        <family val="2"/>
      </rPr>
      <t>Alle Kurse | iMooX</t>
    </r>
  </si>
  <si>
    <t>Open HPI</t>
  </si>
  <si>
    <t>Onlinekurse zu unterschiedlichen Themen, u.A, KI, Lernen</t>
  </si>
  <si>
    <t>Einsteigende</t>
  </si>
  <si>
    <r>
      <rPr>
        <u/>
        <sz val="10"/>
        <color rgb="FF1155CC"/>
        <rFont val="Arial"/>
        <family val="2"/>
      </rPr>
      <t>Kurse | openHPI</t>
    </r>
  </si>
  <si>
    <t>Udacity</t>
  </si>
  <si>
    <t>Onlinekurse zu unterschiedlichen Themen, v.A. KI</t>
  </si>
  <si>
    <t>Gute Englisch-Kenntnisse, unterschienliche Vorerfahrungen</t>
  </si>
  <si>
    <r>
      <rPr>
        <u/>
        <sz val="10"/>
        <color rgb="FF1155CC"/>
        <rFont val="Arial"/>
        <family val="2"/>
      </rPr>
      <t>Learn the Latest Tech Skills; Advance Your Career | Udacity</t>
    </r>
  </si>
  <si>
    <t>Onlinekurs zum Thema KI und maschinelles Lernen</t>
  </si>
  <si>
    <t>https://iversity.org/de/courses/kuenstliche-intelligenz-und-maschinelles-lernen-mooc-version</t>
  </si>
  <si>
    <t xml:space="preserve">Zitationsempfehlung: Graf-Pfohl, C. (2025). Soziotechnisches Lastenheft Digitalisierte Personalentwicklung - Soteka. Ein arbeitsgestalterisches Instrument für den digitalen Transformationsprozess. Chemnitz: ATB. 
Entstanden in Zusammenarbeit mit Westsächsischer Hochschule Zwickau, dem Fachkräftenetzwerk Oberlausitz, dem Bildungswerk der Sächsischen Wirtschaft sowie der Technischen Universität Dresden. </t>
  </si>
  <si>
    <r>
      <rPr>
        <b/>
        <sz val="14"/>
        <color rgb="FF1F8299"/>
        <rFont val="Barlow"/>
      </rPr>
      <t>Soteka</t>
    </r>
    <r>
      <rPr>
        <b/>
        <sz val="14"/>
        <color rgb="FF404040"/>
        <rFont val="Barlow"/>
      </rPr>
      <t xml:space="preserve"> begleitet den Prozess: </t>
    </r>
    <r>
      <rPr>
        <sz val="14"/>
        <color rgb="FF404040"/>
        <rFont val="Barlow"/>
      </rPr>
      <t> 
- die Übersicht über Teilfortschritte in der Umsetzung wird erleichtert (Transparenz) 
- zeigt Optimierungspotentiale Stück für Stück auf 
- integriert Faktoren attraktiver Arbeitsplätze im Transformationsprozess  </t>
    </r>
  </si>
  <si>
    <r>
      <rPr>
        <b/>
        <sz val="14"/>
        <color rgb="FF1F8299"/>
        <rFont val="Barlow"/>
      </rPr>
      <t>Soteka</t>
    </r>
    <r>
      <rPr>
        <b/>
        <sz val="14"/>
        <color rgb="FF404040"/>
        <rFont val="Barlow"/>
      </rPr>
      <t xml:space="preserve"> bereitet eine langfristige Nutzung vor:  </t>
    </r>
    <r>
      <rPr>
        <sz val="14"/>
        <color rgb="FF404040"/>
        <rFont val="Barlow"/>
      </rPr>
      <t xml:space="preserve">
- hilft bei der Abschätzung von Arbeitsumfängen 
- verdeutlicht Änderungen im Arbeitsablauf und Kommunikationsbedarfe 
- erfasst Pflegeaufwand und Zuständigkeiten  
- dokumentiert den Einführungsprozess für weitere Digitalisierungsprojekte </t>
    </r>
  </si>
  <si>
    <t>Wie funktioniert Soteka? </t>
  </si>
  <si>
    <t xml:space="preserve">Bei der Auswahl von Schulungsinhalten wird die Entwicklungsperspektive der Mitarbeitenden automatisiert berücksichtigt. </t>
  </si>
  <si>
    <r>
      <t>In Ihrem persönlichen Soteka-Lastenheft können Sie Ihr Digitalisierungsprojekt im Bereich der Personalentwicklung  </t>
    </r>
    <r>
      <rPr>
        <b/>
        <sz val="14"/>
        <color rgb="FF404040"/>
        <rFont val="Barlow"/>
      </rPr>
      <t>entwerfen,</t>
    </r>
    <r>
      <rPr>
        <sz val="14"/>
        <color rgb="FF404040"/>
        <rFont val="Barlow"/>
      </rPr>
      <t xml:space="preserve"> in Zusammenarbeit </t>
    </r>
    <r>
      <rPr>
        <b/>
        <sz val="14"/>
        <color rgb="FF404040"/>
        <rFont val="Barlow"/>
      </rPr>
      <t xml:space="preserve">mit Dienstleistern entwickeln
 </t>
    </r>
    <r>
      <rPr>
        <sz val="14"/>
        <color rgb="FF404040"/>
        <rFont val="Barlow"/>
      </rPr>
      <t xml:space="preserve">   sowie die Nachnutzung und </t>
    </r>
    <r>
      <rPr>
        <b/>
        <sz val="14"/>
        <color rgb="FF404040"/>
        <rFont val="Barlow"/>
      </rPr>
      <t>Erfahrungswerte dokumentieren</t>
    </r>
    <r>
      <rPr>
        <sz val="14"/>
        <color rgb="FF404040"/>
        <rFont val="Barlow"/>
      </rPr>
      <t xml:space="preserve">. </t>
    </r>
  </si>
  <si>
    <r>
      <t xml:space="preserve">Idealerweise wird diese Prüf- und Dokumentationshilfe von </t>
    </r>
    <r>
      <rPr>
        <b/>
        <sz val="14"/>
        <color rgb="FF404040"/>
        <rFont val="Barlow"/>
      </rPr>
      <t xml:space="preserve">verschiedenen Personen bzw. Funktionen im Unternehmen gemeinsam </t>
    </r>
    <r>
      <rPr>
        <sz val="14"/>
        <color rgb="FF404040"/>
        <rFont val="Barlow"/>
      </rPr>
      <t xml:space="preserve">als </t>
    </r>
    <r>
      <rPr>
        <b/>
        <sz val="14"/>
        <color rgb="FF404040"/>
        <rFont val="Barlow"/>
      </rPr>
      <t xml:space="preserve">Werkzeug im Transformationprozess </t>
    </r>
    <r>
      <rPr>
        <sz val="14"/>
        <color rgb="FF404040"/>
        <rFont val="Barlow"/>
      </rPr>
      <t xml:space="preserve">genutzt. Auch wenn manche Fragen ähnlich erscheinen, so handelt es sich entsprechend der wissenschaftlich fundierten Anforderungen um wesentlich andere Funktionen oder Merkmale von digitalen Lernlösungen. </t>
    </r>
    <r>
      <rPr>
        <b/>
        <sz val="14"/>
        <color rgb="FF404040"/>
        <rFont val="Barlow"/>
      </rPr>
      <t xml:space="preserve">Beispiel: </t>
    </r>
    <r>
      <rPr>
        <sz val="14"/>
        <color rgb="FF404040"/>
        <rFont val="Barlow"/>
      </rPr>
      <t xml:space="preserve">Vorschläge für Entwicklungspfade der Mitarbeitenden mit Hilfe von adaptiven Lernsystemen können automatisiert abgebildet werden. Dass vorher die Entwicklungswünsche der Mitarbeitenden im Rahmen von Zielvereinbarungs- bzw. Mitarbeitendengespräche sichtbar und messbar gemacht werden, ist auch ohne eine adaptive Automatisierungslösung für eine integrative Personalentwicklung wichtig. </t>
    </r>
  </si>
  <si>
    <t xml:space="preserve">Personalentwicklungsprozesse berücksichtigen, dass automatisiert erstellte Schulungsinhalte für die jeweiligen Zielgruppen bzw. deren Arbeitsplätze fehler- und risikofrei empfohlen werden können. </t>
  </si>
  <si>
    <t>Betriebsrat</t>
  </si>
  <si>
    <t xml:space="preserve">Wichtige Akteur:innen für den Umsetzungsprozess finden </t>
  </si>
  <si>
    <t>Beispiel eines GANTT-Diagramms</t>
  </si>
  <si>
    <r>
      <t>Sie können einzelne Kapitel auch
als </t>
    </r>
    <r>
      <rPr>
        <b/>
        <sz val="14"/>
        <color rgb="FF404040"/>
        <rFont val="Barlow"/>
      </rPr>
      <t xml:space="preserve">Selbstcheck &amp; Dokumentationstool </t>
    </r>
    <r>
      <rPr>
        <sz val="14"/>
        <color rgb="FF404040"/>
        <rFont val="Barlow"/>
      </rPr>
      <t xml:space="preserve">nutzen. Innerhalb der Kapitel finden Sie Fragen und Hinweise, 
die Ihnen beim Ausfüllen helfen. So legen Sie
</t>
    </r>
    <r>
      <rPr>
        <b/>
        <sz val="14"/>
        <color rgb="FF404040"/>
        <rFont val="Barlow"/>
      </rPr>
      <t xml:space="preserve">Schritt für Schritt </t>
    </r>
    <r>
      <rPr>
        <sz val="14"/>
        <color rgb="FF404040"/>
        <rFont val="Barlow"/>
      </rPr>
      <t xml:space="preserve">die Rahmenbedingungen fest, 
wie die Assistenzlösung Ihre Fachkräfte
zukunftsfähig unterstützt. </t>
    </r>
  </si>
  <si>
    <t>Dieses Forschungs- und Entwicklungsprojekt wird durch das Bundesministerium für Forschung, Technologie und Raumfahrt (BMFTR), Förderrichtlinie „Zukunft der Arbeit: Regionale Kompetenzzentren der Arbeitsforschung. Erste Wettbewerbsrunde: Gestaltung neuer Arbeitsformen durch Künstliche Intelligenz“ im Programm „Innovationen für die Produktion, Dienstleistung und Arbeit von morgen“ (Förderkennzeichen: 02L19C306) gefördert und vom Projektträger Karlsruhe (PTKA) betreut. Die Verantwortung für den Inhalt dieser Publikation liegt bei den Autor:innen.</t>
  </si>
  <si>
    <t xml:space="preserve">Digitale Lernlösungen berücksichtigen den Umfang von Schulungsinhalten, damit Maschinenstillstände aktiv zur Auffrischung von Wissen sowie für Regelschulungen genutzt werden können. </t>
  </si>
  <si>
    <t>Digitale Lernlösungen erleichtern die betriebsspezifische Dokumentation von Schulungen.</t>
  </si>
  <si>
    <r>
      <rPr>
        <b/>
        <sz val="48"/>
        <color rgb="FF4C4D4D"/>
        <rFont val="Barlow"/>
      </rPr>
      <t>Soteka</t>
    </r>
    <r>
      <rPr>
        <b/>
        <sz val="28"/>
        <color rgb="FF4C4D4D"/>
        <rFont val="Barlow"/>
      </rPr>
      <t xml:space="preserve">
</t>
    </r>
    <r>
      <rPr>
        <b/>
        <sz val="16"/>
        <color rgb="FF4C4D4D"/>
        <rFont val="Barlow"/>
      </rPr>
      <t>Soziotechnisches Lastenheft Digitalisierte Personalentwicklung</t>
    </r>
    <r>
      <rPr>
        <b/>
        <sz val="28"/>
        <color rgb="FF4C4D4D"/>
        <rFont val="Barlow"/>
      </rPr>
      <t xml:space="preserve"> </t>
    </r>
  </si>
  <si>
    <r>
      <t>Mit dem </t>
    </r>
    <r>
      <rPr>
        <b/>
        <sz val="14"/>
        <color rgb="FF000000"/>
        <rFont val="Barlow"/>
      </rPr>
      <t xml:space="preserve">Download </t>
    </r>
    <r>
      <rPr>
        <sz val="14"/>
        <color rgb="FF000000"/>
        <rFont val="Barlow"/>
      </rPr>
      <t xml:space="preserve">der Liste können Sie Ihr eigenes Digitalisierungsprojekt im Bereich der Personalentwicklung </t>
    </r>
    <r>
      <rPr>
        <b/>
        <sz val="14"/>
        <color rgb="FF000000"/>
        <rFont val="Barlow"/>
      </rPr>
      <t>umsetzen und dokumentieren</t>
    </r>
    <r>
      <rPr>
        <sz val="14"/>
        <color rgb="FF000000"/>
        <rFont val="Barlow"/>
      </rPr>
      <t xml:space="preserve">. Unsere Fragen helfen Ihnen, eine arbeitsplatznahe und akzeptierte Lösung zielgerichtet in Ihr Lernmanagement zu integrieren. </t>
    </r>
  </si>
  <si>
    <r>
      <t xml:space="preserve">Status
</t>
    </r>
    <r>
      <rPr>
        <i/>
        <sz val="9"/>
        <color rgb="FF404040"/>
        <rFont val="Barlow"/>
      </rPr>
      <t>[in Bearbeitung/fertiggestellt/pausiert/abgebrochen/Prüfung]</t>
    </r>
  </si>
  <si>
    <r>
      <t xml:space="preserve">Ziele &amp; Leitlinien
</t>
    </r>
    <r>
      <rPr>
        <i/>
        <sz val="9"/>
        <color rgb="FF404040"/>
        <rFont val="Barlow"/>
      </rPr>
      <t>- Verbesserungen durch Assistenzlösung für den Arbeitsplatz 
- Teilziele 
- Alternativlosigkeit der Assistenzlösung 
Beispiel: Das Lernmanagementsystem soll innerbetrieblich eingesetzt werden und Produktschulungen, Trainings sowie Zugriff auf Prozessdokumente auf mobilen Endgeräten ermöglichen. Wir lösen damit die Herausforderung, dass verschiedene Notizen und Schichtübergabeprotokolle zur Fehlerbehebung dokumentiert und vorhandene Schulungsunterlagen für verschiedene Lerntypen schnell und einfach nutzbar sind.</t>
    </r>
  </si>
  <si>
    <r>
      <t xml:space="preserve">Ausgangssituation
</t>
    </r>
    <r>
      <rPr>
        <i/>
        <sz val="9"/>
        <color rgb="FF404040"/>
        <rFont val="Barlow"/>
      </rPr>
      <t xml:space="preserve">- Ausgangssituation Abteilung/Abeitsplatz
- bisheriger Arbeitsprozess ohne Assistenzsystem
- Schmerzpunkte
- Besonderheiten, vorhandene Ressourcen
- vorhandene Bildungspläne
- Anforderungen an die Zertifizierung
</t>
    </r>
  </si>
  <si>
    <r>
      <t xml:space="preserve">Zielgruppen
</t>
    </r>
    <r>
      <rPr>
        <i/>
        <sz val="9"/>
        <color rgb="FF404040"/>
        <rFont val="Barlow"/>
      </rPr>
      <t>- betroffene Fach- und Führungskräfte
- einzubeziehende Abteilungen
- Einbeziehung Betriebsratsmitglieder
--&gt; ggf. Personas erstellen</t>
    </r>
  </si>
  <si>
    <r>
      <t xml:space="preserve">Ziele aus Sicht der Betroffenengruppen
</t>
    </r>
    <r>
      <rPr>
        <i/>
        <sz val="9"/>
        <color rgb="FF404040"/>
        <rFont val="Barlow"/>
      </rPr>
      <t xml:space="preserve">- Vorerfahrung Nutzer und Nutzerinnen
- Rückmeldung/Einwände Zielgruppe
- Vorteile aus Sicht der Zielgruppe
- Motivatoren und Hilfsfaktoren
</t>
    </r>
  </si>
  <si>
    <r>
      <rPr>
        <sz val="12"/>
        <color rgb="FF000000"/>
        <rFont val="Barlow"/>
      </rPr>
      <t>A3-Vorlage zum Downlaod</t>
    </r>
    <r>
      <rPr>
        <sz val="10"/>
        <color rgb="FF000000"/>
        <rFont val="Barlow"/>
      </rPr>
      <t xml:space="preserve">
https://atb-website.vercel.app/api/files/file/Vorlage_Stakeholdermap_A3_zum-ausfuellen.pdf </t>
    </r>
  </si>
  <si>
    <r>
      <rPr>
        <sz val="12"/>
        <color rgb="FF000000"/>
        <rFont val="Barlow"/>
      </rPr>
      <t xml:space="preserve">Faktenblatt Stakeholdermap </t>
    </r>
    <r>
      <rPr>
        <sz val="10"/>
        <color rgb="FF000000"/>
        <rFont val="Barlow"/>
      </rPr>
      <t xml:space="preserve">
https://atb-website.vercel.app/api/files/file/2025-05-13_Stakeholdermap_Factsheet.pdf</t>
    </r>
  </si>
  <si>
    <r>
      <t>Das soziotechnische Lastenheft ist ein </t>
    </r>
    <r>
      <rPr>
        <b/>
        <sz val="14"/>
        <color rgb="FF000000"/>
        <rFont val="Barlow"/>
      </rPr>
      <t>Werkzeug</t>
    </r>
    <r>
      <rPr>
        <sz val="14"/>
        <color rgb="FF000000"/>
        <rFont val="Barlow"/>
      </rPr>
      <t xml:space="preserve"> im digitalen Transformationsprozess mit Fokus auf Digitalisierte Personalentwicklung. Es hilft kleinen und mittelständischen Unternehmen als </t>
    </r>
    <r>
      <rPr>
        <b/>
        <sz val="14"/>
        <color rgb="FF000000"/>
        <rFont val="Barlow"/>
      </rPr>
      <t>Vorlage bei der Einführung von Assistenzsystemen</t>
    </r>
    <r>
      <rPr>
        <sz val="14"/>
        <color rgb="FF000000"/>
        <rFont val="Barlow"/>
      </rPr>
      <t xml:space="preserve"> im Bereich der Personalentwicklung, beispielsweise eines adaptiven Lernmanagementsystems. </t>
    </r>
  </si>
  <si>
    <r>
      <rPr>
        <b/>
        <sz val="14"/>
        <color rgb="FF1F8299"/>
        <rFont val="Barlow"/>
      </rPr>
      <t>Soteka</t>
    </r>
    <r>
      <rPr>
        <b/>
        <sz val="14"/>
        <color rgb="FF404040"/>
        <rFont val="Barlow"/>
      </rPr>
      <t xml:space="preserve"> begleitet den Start:  
</t>
    </r>
    <r>
      <rPr>
        <sz val="14"/>
        <color rgb="FF404040"/>
        <rFont val="Barlow"/>
      </rPr>
      <t>- als Bestandsaufnahmetool hilft es, den Anfang Ihres Digitalisierungsprojektes zu finden 
- unterstützt und bereitet Abstimmungen mit externen Dienstleistenden vor 
- bereitet den Einsatz von digitaler Lerntools bis hin zu Künstlicher Intelligenz in der Personalentwicklung vor </t>
    </r>
  </si>
  <si>
    <t>*basierend auf erprobten Praxisfällen, siehe: Graf-Pfohl, C.; Böhme, C.; Schneider, D. (2025). Lost in Digital Transformation: Finding the Golden Thread. Two Approaches Empowering Resource-Constrained Organizations. In Mensch und Computer 2025 (MuC ’25), August 31–September 03, 2025, Chemnitz, Germany. ACM, New York, NY, USA, 5 pages. https://doi.org/10.1145/3743049.3748547, Graf-Pfohl, C., Fronczek, S., Sanders, T. (2025). Soziotechnisches Lastenheft Digitalisierte Personalentwicklung – ein Werkzeug für den digitalen Transformationsprozess. Arbeit 5.0: Menschzentrierte  Innovationen für die Zukunft der  Arbeit. Frühjahrstagung der Gesellschaft für Arbeitswissenschaft Aachen.; Braun, M., Leuteritz, J.-P., Link, M., Zaiser, H., &amp; Kutzias, D. (2023). Leitfaden zu Strategie und Wandel für den KI-Einsatz. Fraunhofer-Gesellschaft. https://doi.org/10.24406/PUBLICA-1636; Böhme, C., Graf-Pfohl, C., &amp; Meusinger, K. (2024). Human Centered Implementation Process of AI in SMEs – Conditions for Success. In AI Tomorrow—Working Conference on Artificial Intelligence Development for a Resilient and Sustainable Tomorrow. Data Week 29.-30.06.23 in Leipzig (S. 83–99). https://link.springer.com/chapter/10.1007/978-3-658-43705-3_7; Roth, S., &amp; Kötter, W. (2020). Soziotechnisches Lastenheft: Herangehensweise bei der Anforderungsermittlung an digitale Assistenzsysteme am Beispiel eines mittelständisch geprägten Industrieunternehmens. GfA-Frühjahrskongress 2020, Berlin. https://gfa2020.gesellschaft-fuer-arbeitswissenschaft.de/inhalt/B.5.4.pdf; Lennings, F., &amp; Terstegen, S. (2019). APRODI – arbeits- und prozessorientierte  Digitalisierung in Industrieunternehmen. Betriebspraxis &amp; Arbeitsforschung, 236, 34–37.; IONOS allgemeine Lastenheft-Vorlage</t>
  </si>
  <si>
    <r>
      <t xml:space="preserve">Soteka ist in </t>
    </r>
    <r>
      <rPr>
        <b/>
        <sz val="14"/>
        <color rgb="FF404040"/>
        <rFont val="Barlow"/>
      </rPr>
      <t>einzelne Abschnitte</t>
    </r>
    <r>
      <rPr>
        <sz val="14"/>
        <color rgb="FF404040"/>
        <rFont val="Barlow"/>
      </rPr>
      <t xml:space="preserve"> aufgeteilt. Beginnend beim Start und der Ableitung eines konkreten Zieles werden Sie bis hin zur nachhaltigen Pflege durch die Umsetzung geführt. </t>
    </r>
    <r>
      <rPr>
        <b/>
        <sz val="14"/>
        <color rgb="FF404040"/>
        <rFont val="Barlow"/>
      </rPr>
      <t xml:space="preserve">Digitale Lernlösung </t>
    </r>
    <r>
      <rPr>
        <sz val="14"/>
        <color rgb="FF404040"/>
        <rFont val="Barlow"/>
      </rPr>
      <t xml:space="preserve">meint dabei </t>
    </r>
    <r>
      <rPr>
        <b/>
        <sz val="14"/>
        <color rgb="FF404040"/>
        <rFont val="Barlow"/>
      </rPr>
      <t>digitale Helferlein bis hin zu adaptiven  Assistenzsystemen</t>
    </r>
    <r>
      <rPr>
        <sz val="14"/>
        <color rgb="FF404040"/>
        <rFont val="Barlow"/>
      </rPr>
      <t xml:space="preserve">. Setzen Sie Soteka wiederholt ein, um das Betriebswissen auch für zukünftige Einführungsprozesse zu nutzen. </t>
    </r>
  </si>
  <si>
    <t xml:space="preserve">Koordinator/Koordinatorin des  Projektes
(ggf. Stellvertretung)
</t>
  </si>
  <si>
    <r>
      <t xml:space="preserve">Erfolgskriterien für den Erfolg des Projektes
</t>
    </r>
    <r>
      <rPr>
        <i/>
        <sz val="9"/>
        <color rgb="FF404040"/>
        <rFont val="Barlow"/>
      </rPr>
      <t>- konkret messbare Ziele (SMART)
- Erkennen Verbesserung durch Assistenzsystem - wann und woran?
Beispiele: Das Assistenzsystem verbessert den Lernerfolg unserer Fachkräfte und Azubis durch eine höhere Bestanden-Quote in Pflichtschulungen pro Jahr. Das Lernmanagementsystem spart 10% der Weiterbildungskosten pro Jahr ein/ reduziert den Zeitaufwand für Pflichtschulungen um 5% zum Vorjahr/ Personalverantwortliche sparen 10% ihrer Zeit ein bei der Nachprüfung von Lernerfolgen und Zertifikatskontrollen/ Zufriedenheit der Fachkräfte an Arbeitsplatz XY mit dem angebotenem Schulungsmaterial ist mindestens gut.</t>
    </r>
  </si>
  <si>
    <r>
      <t xml:space="preserve">Planung </t>
    </r>
    <r>
      <rPr>
        <i/>
        <sz val="9"/>
        <color rgb="FF404040"/>
        <rFont val="Barlow"/>
      </rPr>
      <t xml:space="preserve">
- Messung der Erfolgskriterien zum Start
- Messung der Erfolgskriterien in der Mitte
- Messung der Erfolgskriterien am Ende des Projektes </t>
    </r>
  </si>
  <si>
    <r>
      <t xml:space="preserve">Zuständige und einbezogene Personen
</t>
    </r>
    <r>
      <rPr>
        <i/>
        <sz val="9"/>
        <color rgb="FF404040"/>
        <rFont val="Barlow"/>
      </rPr>
      <t xml:space="preserve"> 
- Ressourcen für die Erfolgsmessung
- zuständige Personen
- Einbezug externe Dienstleister? </t>
    </r>
  </si>
  <si>
    <r>
      <t xml:space="preserve">Vorteile aus Sicht der Betroffenengruppen
</t>
    </r>
    <r>
      <rPr>
        <i/>
        <sz val="9"/>
        <color rgb="FF404040"/>
        <rFont val="Barlow"/>
      </rPr>
      <t xml:space="preserve">
- Vorteile der Assistenzlösung
- Motivationsfaktoren im Prozess</t>
    </r>
  </si>
  <si>
    <r>
      <t xml:space="preserve">Fließen regionale und branchenspezifische Erfolgsfaktoren in die Umsetzung ein? 
</t>
    </r>
    <r>
      <rPr>
        <sz val="10"/>
        <color rgb="FF404040"/>
        <rFont val="Barlow"/>
      </rPr>
      <t>z.B. vorhandene digitale Schulungen von Kammern und Verbänden, Weiterbildungskooperationen mit regionalen Unternehmen und Bildungsdienstleistern</t>
    </r>
  </si>
  <si>
    <r>
      <t xml:space="preserve">Selbstlernprozesse der Mitarbeitenden werden durch Personalentwickungsinstrumente unterstützt, z.B. 
</t>
    </r>
    <r>
      <rPr>
        <sz val="10"/>
        <color rgb="FF404040"/>
        <rFont val="Barlow"/>
      </rPr>
      <t>- Lernvereinbarungen zwischen Mitarbeitenden und Führungskräften
- Kollegiales Feedback oder Peer-Coaching zur Selbstvergewisserung
- Digitale Feedbacktools, z. B. zur Reflexion nach Lernphasen</t>
    </r>
  </si>
  <si>
    <r>
      <t xml:space="preserve">Veränderungen der Arbeitsumgebung im Zuge von digitalen Lernlösungen werden in Arbeitssicherheitsbewertungen berücksichtigt. 
</t>
    </r>
    <r>
      <rPr>
        <i/>
        <sz val="10"/>
        <color rgb="FF404040"/>
        <rFont val="Barlow"/>
      </rPr>
      <t>--&gt; zu beachten sind hierbei insbesondere die Kriterien zur Dialoggestaltung von SW-Systemen und interaktiven Systemen, die in der DIN EN ISO 9241 T10 hinterlegt sind</t>
    </r>
  </si>
  <si>
    <r>
      <t xml:space="preserve">Digitale Lernlösungen berücksichtigen am Arbeitsplatz erworbenes Erfahrungswissen.
</t>
    </r>
    <r>
      <rPr>
        <sz val="10"/>
        <color rgb="FF404040"/>
        <rFont val="Barlow"/>
      </rPr>
      <t xml:space="preserve">--&gt; Nicht alles Wissen kann und sollte digitalisiert werden, z.B. das Gefühl für Handgriffe </t>
    </r>
  </si>
  <si>
    <r>
      <t xml:space="preserve">Verantwortliche Personen
</t>
    </r>
    <r>
      <rPr>
        <i/>
        <sz val="9"/>
        <color rgb="FF404040"/>
        <rFont val="Barlow"/>
      </rPr>
      <t xml:space="preserve"> 
- Verantwortliche für die Aktualisierung von Schulungsunterlagen
- Absprachen mit den Dienstleistern
- Betreuer/in Assistenzsystem bei Fragen
</t>
    </r>
  </si>
  <si>
    <r>
      <t xml:space="preserve">Pflegeintervall nach Projektende
</t>
    </r>
    <r>
      <rPr>
        <i/>
        <sz val="9"/>
        <color rgb="FF404040"/>
        <rFont val="Barlow"/>
      </rPr>
      <t xml:space="preserve"> 
- Regelungen für Updates, Sicherheitschecks
- Wartung von Hard- und Software
- Ressourcen für Wartung (Budget, Personal) 
- Integration in vorhandene Wartungspläne</t>
    </r>
    <r>
      <rPr>
        <b/>
        <sz val="10"/>
        <color rgb="FF404040"/>
        <rFont val="Barlow"/>
      </rPr>
      <t xml:space="preserve">
</t>
    </r>
  </si>
  <si>
    <r>
      <t xml:space="preserve">Gewonnene Erkenntnisse und Empfehlungen für zukünftige Projekte
</t>
    </r>
    <r>
      <rPr>
        <i/>
        <sz val="9"/>
        <color rgb="FF404040"/>
        <rFont val="Barlow"/>
      </rPr>
      <t xml:space="preserve">
- Erfolgsfaktoren erkennen und nutzen
- Empfehlungen für das nächste große Projekte</t>
    </r>
    <r>
      <rPr>
        <b/>
        <sz val="10"/>
        <color rgb="FF404040"/>
        <rFont val="Barlow"/>
      </rPr>
      <t xml:space="preserve">
</t>
    </r>
  </si>
  <si>
    <t>Stand: 13.08.2025</t>
  </si>
  <si>
    <r>
      <t xml:space="preserve">Diese Anforderungen sollten erfüllt sein, damit die Attraktivität, Sicherheit und Zukunftsfähigkeit des Arbeitsplatzes trotz Assistenzsystem sichergestellt wird. Kein Problem, wenn Sie einige der Voraussetzungen noch nicht erfüllen. Holen Sie sich ggf. Hilfe bei der Umsetzung einzelner Punkte. 
Nutzen Sie diese Übersicht als erweiterbares Excel-Dokument, um zu beschreiben, wie die einzelnen </t>
    </r>
    <r>
      <rPr>
        <b/>
        <sz val="10"/>
        <color rgb="FF404040"/>
        <rFont val="Barlow"/>
      </rPr>
      <t>Anforderungen im Unternehmen geregelt</t>
    </r>
    <r>
      <rPr>
        <sz val="10"/>
        <color rgb="FF404040"/>
        <rFont val="Barlow"/>
      </rPr>
      <t xml:space="preserve"> sind und wie die Umsetzung nun erfolgen wird. Erweiterbar heißt, dass Sie eigene Meilensteine und Schritte auf dem Weg zur Zielerreichung ergänzen und im </t>
    </r>
    <r>
      <rPr>
        <b/>
        <sz val="10"/>
        <color rgb="FF404040"/>
        <rFont val="Barlow"/>
      </rPr>
      <t>Prozess fortschreiben</t>
    </r>
    <r>
      <rPr>
        <sz val="10"/>
        <color rgb="FF404040"/>
        <rFont val="Barlow"/>
      </rPr>
      <t xml:space="preserve"> können. So wächst und entwickelt sich die </t>
    </r>
    <r>
      <rPr>
        <b/>
        <sz val="10"/>
        <color rgb="FF404040"/>
        <rFont val="Barlow"/>
      </rPr>
      <t>Dokumentation mit dem Umsetzungsprozess</t>
    </r>
    <r>
      <rPr>
        <sz val="10"/>
        <color rgb="FF404040"/>
        <rFont val="Barlow"/>
      </rPr>
      <t xml:space="preserve">. Neue Mitarbeitende und Dienstleister kennen somit stets den Stand der Umsetzung und wissen wo wichtige Informationen hinterlegt sind. 
</t>
    </r>
  </si>
  <si>
    <r>
      <t xml:space="preserve">Die Methoden der Personalentwicklung entsprechen der Unternehmenskultur und berücksichtigen die Diversität der Belegschaft.
</t>
    </r>
    <r>
      <rPr>
        <sz val="10"/>
        <color rgb="FF404040"/>
        <rFont val="Barlow"/>
      </rPr>
      <t>--&gt; unterschiedliche Sprachen oder Rituale in der Belegschaft können manchmal zum Hindernis für den Austausch von Erfahrungswissen werden; hier hilft Sensibilität für die unterschiedlichen Gewohnheiten von Seiten aller Beschäftigten, was durch Führungskräfte unterstützt werden kann</t>
    </r>
  </si>
  <si>
    <t>Digitale Lernlösungen unterstützen die Personalentwicklung unabhängig von der Anzahl an Organisationsmitgliedern.</t>
  </si>
  <si>
    <t>Digitale Lernlösungen ermöglichen Auffrischungen von Schulungsinhalten.</t>
  </si>
  <si>
    <t>Digitale Lernlösungen unterstützen das Selbststudium der Nutzer und Nutzerinnen.</t>
  </si>
  <si>
    <t>Digitale Lernlösungen unterstützen die Dokumentation von Besprechungsnotizen.</t>
  </si>
  <si>
    <r>
      <t xml:space="preserve">Für die Nutzung digitaler Lernlösungen werden betriebliche Ressourcen bereitgestellt.
</t>
    </r>
    <r>
      <rPr>
        <sz val="10"/>
        <color rgb="FF404040"/>
        <rFont val="Barlow"/>
      </rPr>
      <t>z.B. die Freistellung innerhalb der Arbeits-zeit, Zusammenarbeit der Personalverantwortlichen mit inter-nen/externen IT-Experten/Expertinnen, Weiterbildungsbudget pro Jahr</t>
    </r>
  </si>
  <si>
    <t>Ein abteilungsübergreifendes Onboarding- bzw. Offboardingprozess wird unterstützt. Das Team ist Teil des Einarbeitungsprozesses.</t>
  </si>
  <si>
    <r>
      <t xml:space="preserve">Digitale Lernlösungen berücksichtigen fachbereichsspezifische Schulungsinhalte. 
</t>
    </r>
    <r>
      <rPr>
        <sz val="10"/>
        <color rgb="FF404040"/>
        <rFont val="Barlow"/>
      </rPr>
      <t>z.B. 
- unternehmensspezifische Lerninhalte im Onboarding
- Schwerpunkt Produktion 
- Schwerpunkt Logistik</t>
    </r>
  </si>
  <si>
    <r>
      <t xml:space="preserve">Neben fachlichen Kompetenzen werden auch überfachliche Kompetenzen berücksichtigt.
</t>
    </r>
    <r>
      <rPr>
        <sz val="10"/>
        <color rgb="FF404040"/>
        <rFont val="Barlow"/>
      </rPr>
      <t>z.B. 
- Problemlösefähigkeit
- Kommunikationsfähigkeit
- Medienkompetenz</t>
    </r>
  </si>
  <si>
    <r>
      <t xml:space="preserve">Bedarfsorientierte Anreize und Motivationsstrategien zur Kompetenzentwicklung werden geboten.
</t>
    </r>
    <r>
      <rPr>
        <sz val="10"/>
        <color rgb="FF404040"/>
        <rFont val="Barlow"/>
      </rPr>
      <t>z.B. 
- Anerkennung von Lernfortschritten (z. B. durch Zertifikate, interne Sichtbarkeit, Boni)
- Flexible Lernzeiten oder Lernzeitkontingente</t>
    </r>
  </si>
  <si>
    <r>
      <t>Regionale Besonderheiten in Verfügbarkeit und Nutzungspunkten Digitaler Lernlösungen werden berücksichtigt.</t>
    </r>
    <r>
      <rPr>
        <sz val="10"/>
        <color rgb="FF404040"/>
        <rFont val="Barlow"/>
      </rPr>
      <t xml:space="preserve"> 
z.B. W-Lan-Verfügbarkeit für App-Anwendungen</t>
    </r>
  </si>
  <si>
    <r>
      <t>Digitale Lernlösungen werden in die vorhandene IT-Infrastruktur integriert.</t>
    </r>
    <r>
      <rPr>
        <sz val="10"/>
        <color rgb="FF404040"/>
        <rFont val="Barlow"/>
      </rPr>
      <t xml:space="preserve"> z.B. einem Informationssystem und vorhandenen Lernmanagementsystemen</t>
    </r>
  </si>
  <si>
    <r>
      <t xml:space="preserve">Das Datenmanagement berücksichtigt Speicherkapazitäten von Schulungsunterlagen.
</t>
    </r>
    <r>
      <rPr>
        <sz val="10"/>
        <color rgb="FF404040"/>
        <rFont val="Barlow"/>
      </rPr>
      <t>z.B. Videomaterial</t>
    </r>
  </si>
  <si>
    <r>
      <t xml:space="preserve">Schulungsinhalte sind lernförderlich aufbereitet
</t>
    </r>
    <r>
      <rPr>
        <sz val="10"/>
        <color rgb="FF404040"/>
        <rFont val="Barlow"/>
      </rPr>
      <t xml:space="preserve">z.B. </t>
    </r>
    <r>
      <rPr>
        <b/>
        <sz val="10"/>
        <color rgb="FF404040"/>
        <rFont val="Barlow"/>
      </rPr>
      <t xml:space="preserve">
</t>
    </r>
    <r>
      <rPr>
        <sz val="10"/>
        <color rgb="FF404040"/>
        <rFont val="Barlow"/>
      </rPr>
      <t xml:space="preserve">- praxisgebunden
- sinnstiftend
- in Praktikergemeinschaft 
--&gt; siehe Übersicht Lern- und kompetenzförderliche
Arbeitsgestaltung https://www.bwp-zeitschrift.de/dienst/publikationen/de/1328 </t>
    </r>
  </si>
  <si>
    <r>
      <t xml:space="preserve">Schulungsinhalte werden in digitalen Lernlösungen didaktisch sinnvoll und zentral verknüpft.
</t>
    </r>
    <r>
      <rPr>
        <sz val="10"/>
        <color rgb="FF404040"/>
        <rFont val="Barlow"/>
      </rPr>
      <t xml:space="preserve">z.B. </t>
    </r>
    <r>
      <rPr>
        <b/>
        <sz val="10"/>
        <color rgb="FF404040"/>
        <rFont val="Barlow"/>
      </rPr>
      <t xml:space="preserve">
</t>
    </r>
    <r>
      <rPr>
        <sz val="10"/>
        <color rgb="FF404040"/>
        <rFont val="Barlow"/>
      </rPr>
      <t>- zentraler Zugriff auf Schulungen
- verschiedene Formate je nach Einsatzort und Lernvorlieben (z.B. Rüstanleitung als digitale Checkliste auf dem lauten Shopfloor)</t>
    </r>
  </si>
  <si>
    <r>
      <t xml:space="preserve">Die eigenständige Erstellung von lernförderlichen Schulungsinhalten durch relevante Personengruppen. 
wird gewährleistet. </t>
    </r>
    <r>
      <rPr>
        <sz val="10"/>
        <color rgb="FF404040"/>
        <rFont val="Barlow"/>
      </rPr>
      <t xml:space="preserve">
z.B. erfahrene Fachkräfte</t>
    </r>
  </si>
  <si>
    <r>
      <t xml:space="preserve">Digitale Lernlösungen berücksichtigen vorhandene Erfahrungswerte in der Nutzung.
--&gt; </t>
    </r>
    <r>
      <rPr>
        <sz val="10"/>
        <color rgb="FF404040"/>
        <rFont val="Barlow"/>
      </rPr>
      <t>Wichtig, weil einfacher Zugang / Übersichtlichkeit muss auch für nicht technikaffine Mitarbeiter sichergestellt sein</t>
    </r>
  </si>
  <si>
    <r>
      <t xml:space="preserve">Im Einführungsprozess digitaler Lernlösungen werden relevante Per-sonengruppen einbezogen (vor allem Andwender/Anwenderinnen am Arbeitsplatz, Personalverantwortliche, Betriebsräte).
</t>
    </r>
    <r>
      <rPr>
        <sz val="10"/>
        <color rgb="FF404040"/>
        <rFont val="Barlow"/>
      </rPr>
      <t>--&gt; erhöht die Akzeptanz von Veränderungen!
--&gt; bitte in Reiter 2 Monitoring Einführung notieren</t>
    </r>
  </si>
  <si>
    <r>
      <t xml:space="preserve">Leistungseinschätzungen durch Mitarbeitende und Führungskräfte werden unterstützt. 
</t>
    </r>
    <r>
      <rPr>
        <sz val="10"/>
        <color rgb="FF404040"/>
        <rFont val="Barlow"/>
      </rPr>
      <t xml:space="preserve">z.B. </t>
    </r>
    <r>
      <rPr>
        <b/>
        <sz val="10"/>
        <color rgb="FF404040"/>
        <rFont val="Barlow"/>
      </rPr>
      <t xml:space="preserve">
</t>
    </r>
    <r>
      <rPr>
        <sz val="10"/>
        <color rgb="FF404040"/>
        <rFont val="Barlow"/>
      </rPr>
      <t>- verschiedene Testmöglichkeiten
- Einbezug Selbsteinschätzung
- Berücksichtigung Arbeitsplatzbedarfe</t>
    </r>
  </si>
  <si>
    <r>
      <t xml:space="preserve">Digitale Lernlösungen unterstützen Feedbackgespräche. 
</t>
    </r>
    <r>
      <rPr>
        <sz val="10"/>
        <color rgb="FF404040"/>
        <rFont val="Barlow"/>
      </rPr>
      <t>z.B. 
- Testergebnisse im LMS werden in Zielvereinbarungsgesprächen besprochen</t>
    </r>
  </si>
  <si>
    <t>Vorbehalte der Nutzer und Nutzerinnen werden bei der Einführung Digitaler Lernlösungen berücksichtigt.</t>
  </si>
  <si>
    <r>
      <t xml:space="preserve">Digitale Lernlösungen unterstützen die Passung zwischen aktuellen Kompetenzen der Mitarbeitenden und Stellenbeschreibungen bzw. Qualifikationsprofilen. 
</t>
    </r>
    <r>
      <rPr>
        <sz val="10"/>
        <color rgb="FF404040"/>
        <rFont val="Barlow"/>
      </rPr>
      <t xml:space="preserve">z.B. </t>
    </r>
    <r>
      <rPr>
        <b/>
        <sz val="10"/>
        <color rgb="FF404040"/>
        <rFont val="Barlow"/>
      </rPr>
      <t xml:space="preserve">
</t>
    </r>
    <r>
      <rPr>
        <sz val="10"/>
        <color rgb="FF404040"/>
        <rFont val="Barlow"/>
      </rPr>
      <t>- erlauben die Aktualisierung von Qualifikationsmatrizen aufgrund von Testergebnissen
- erlauben die Empfehlung von Schulungen aufgrund von Leerstellen in der Qualififikationsmatrix</t>
    </r>
  </si>
  <si>
    <r>
      <t xml:space="preserve">Digitale Lernlösungen unterstützen das Monitoring aktueller Ent-wicklungsmaßnahmen. 
</t>
    </r>
    <r>
      <rPr>
        <sz val="10"/>
        <color rgb="FF404040"/>
        <rFont val="Barlow"/>
      </rPr>
      <t xml:space="preserve">z.B. </t>
    </r>
    <r>
      <rPr>
        <b/>
        <sz val="10"/>
        <color rgb="FF404040"/>
        <rFont val="Barlow"/>
      </rPr>
      <t xml:space="preserve">
</t>
    </r>
    <r>
      <rPr>
        <sz val="10"/>
        <color rgb="FF404040"/>
        <rFont val="Barlow"/>
      </rPr>
      <t>- bieten einen tagesaktuellen Stand der Kompetenzentwicklung einer Abteilung</t>
    </r>
    <r>
      <rPr>
        <b/>
        <sz val="10"/>
        <color rgb="FF404040"/>
        <rFont val="Barlow"/>
      </rPr>
      <t xml:space="preserve">
</t>
    </r>
  </si>
  <si>
    <t xml:space="preserve">Digitale Lernlösungen erleichtern die Aktualisierung von Schulungsinhalten. </t>
  </si>
  <si>
    <r>
      <t xml:space="preserve">Digitale Lernlösungen ergänzen die bestehende Regelkommunikation. 
</t>
    </r>
    <r>
      <rPr>
        <sz val="10"/>
        <color rgb="FF404040"/>
        <rFont val="Barlow"/>
      </rPr>
      <t xml:space="preserve">z.B. </t>
    </r>
    <r>
      <rPr>
        <b/>
        <sz val="10"/>
        <color rgb="FF404040"/>
        <rFont val="Barlow"/>
      </rPr>
      <t xml:space="preserve">
</t>
    </r>
    <r>
      <rPr>
        <sz val="10"/>
        <color rgb="FF404040"/>
        <rFont val="Barlow"/>
      </rPr>
      <t>- unterstützen Dienstbesprechungen
- sind Teil einer analogen und digitalen Kommunikationskultur
- verbessern die Lernkultur</t>
    </r>
  </si>
  <si>
    <r>
      <t xml:space="preserve">Digitale Lernlösungen müssen in die vorhandenen Zertifizierungen aufgenommen werden. 
</t>
    </r>
    <r>
      <rPr>
        <sz val="10"/>
        <color rgb="FF404040"/>
        <rFont val="Barlow"/>
      </rPr>
      <t>z.B. Qualitätsmanagementsysteme DIN EN ISO 9001</t>
    </r>
  </si>
  <si>
    <t xml:space="preserve"> Hier ist Platz für wichtige Indikatoren, die Ihnen beim Einschätzen des Umsetzungserfolgs helfen werden. Eine präzise Planung hilft allen Beteiligten, das Ziel nicht aus dem Blick zu verlieren und wichtige von unwichtigen Aufgaben zu trennen. </t>
  </si>
  <si>
    <t>Nach Beendigung von Digitalisierungsprojekten besteht die Gefahr, dass neue Technologie nicht genutzt wird. Hier ist Platz für Festlegungen zur nachhaltigen Betreuung der veränderten Lernumgebung. Denn: Eine Umstellung von Nutzungsgewohnheiten braucht Zeit und Übung!</t>
  </si>
  <si>
    <t xml:space="preserve">operative Führungskraft (Teamleitung) </t>
  </si>
  <si>
    <t>Datenschutzbeauftragte</t>
  </si>
  <si>
    <t>IT-Abteilung</t>
  </si>
  <si>
    <t>Projektkoordination</t>
  </si>
  <si>
    <r>
      <t xml:space="preserve">Sie brauchen </t>
    </r>
    <r>
      <rPr>
        <b/>
        <sz val="14"/>
        <color rgb="FF000000"/>
        <rFont val="Barlow"/>
      </rPr>
      <t>Hilfe</t>
    </r>
    <r>
      <rPr>
        <sz val="14"/>
        <color rgb="FF000000"/>
        <rFont val="Barlow"/>
      </rPr>
      <t xml:space="preserve"> bei der Umsetzung? Sie haben noch </t>
    </r>
    <r>
      <rPr>
        <b/>
        <sz val="14"/>
        <color rgb="FF000000"/>
        <rFont val="Barlow"/>
      </rPr>
      <t>Fragen</t>
    </r>
    <r>
      <rPr>
        <sz val="14"/>
        <color rgb="FF000000"/>
        <rFont val="Barlow"/>
      </rPr>
      <t xml:space="preserve"> zu den besonderen Qualifizierungsbedarfen Ihrer Belegschaft?</t>
    </r>
    <r>
      <rPr>
        <b/>
        <sz val="14"/>
        <color rgb="FF000000"/>
        <rFont val="Barlow"/>
      </rPr>
      <t xml:space="preserve"> Das ist ganz normal.</t>
    </r>
    <r>
      <rPr>
        <sz val="14"/>
        <color rgb="FF000000"/>
        <rFont val="Barlow"/>
      </rPr>
      <t xml:space="preserve"> Für weitere Anregungen zu Assistenzsystemen empfehlen wir Ihnen die Leitfäden auf der Projektwebseite des PAL-Projektes.</t>
    </r>
  </si>
  <si>
    <t xml:space="preserve">Gerne können Sie uns auch direkt kontaktieren:
</t>
  </si>
  <si>
    <t>Autorin</t>
  </si>
  <si>
    <r>
      <rPr>
        <b/>
        <sz val="10"/>
        <color rgb="FF404040"/>
        <rFont val="Barlow"/>
      </rPr>
      <t>Oberziel:</t>
    </r>
    <r>
      <rPr>
        <sz val="10"/>
        <color rgb="FF404040"/>
        <rFont val="Barlow"/>
      </rPr>
      <t xml:space="preserve">
Verbesserung der betrieblichen Lern- und Qualifizierungsprozesse durch den digitalen Zugang zu relevanten Schulungs-, Prozess- und Wissensdokumenten.
</t>
    </r>
    <r>
      <rPr>
        <b/>
        <sz val="10"/>
        <color rgb="FF404040"/>
        <rFont val="Barlow"/>
      </rPr>
      <t>Teilziele</t>
    </r>
    <r>
      <rPr>
        <sz val="10"/>
        <color rgb="FF404040"/>
        <rFont val="Barlow"/>
      </rPr>
      <t>:
- Bereitstellung von Produktschulungen, Prozessinformationen und Arbeitsschutzinhalten an zentraler Stelle.
- Förderung von lernförderlichen Arbeitsumgebungen, z. B. durch mobile Abrufbarkeit von Lerninhalten direkt am Arbeitsplatz.
- Berücksichtigung unterschiedlicher Lerntypen durch vielfältige Medienformate (Video, Text, Quiz etc.).
- Unterstützung der Fehlerdokumentation und Fehlerbehebung durch Einbindung bestehender Schicht- und Übergabeinformationen.</t>
    </r>
  </si>
  <si>
    <t>In der Produktion und im technischen Service-Team erfolgt die Einarbeitung neuer Mitarbeitender sowie die Durchführung von Produktschulungen bislang überwiegend informell oder anhand von ausgedruckten Unterlagen. Prozessbeschreibungen, Sicherheitshinweise und technische Informationen sind dezentral abgelegt – z. B. in Schichtbüchern, Ordnern oder Notizen einzelner Mitarbeitender.
Bisheriger Arbeitsprozess ohne Assistenzsystem:
Die Wissensweitergabe findet hauptsächlich durch persönliche Einweisung statt. Schulungsunterlagen werden per E-Mail verteilt oder als Ausdruck zur Verfügung gestellt. Dokumentationen und Übergabeprotokolle werden händisch geführt und sind schwer durchsuchbar. Lernstände oder Qualifikationsnachweise werden nicht systematisch erfasst.</t>
  </si>
  <si>
    <t xml:space="preserve">Mitarbeitende in der Produktion und Instandhaltung (z. B. Maschinenführer:innen, Anlagenbediener:innen)
Führungskräfte mit Verantwortung für Qualifikation und Sicherheit (z. B. Teamleitungen, Meister:innen)
Ausbildungsbeauftragte und Mentor:innen
Personalabteilung / Personalentwicklung
Arbeitsschutz / EHS
Geschäftsführung (strategische Zielsetzung, Ressourcen)
IT / Digitalisierungsverantwortliche (Schnittstellen, Datenschutz, Infrastruktur)
Betriebsrat
</t>
  </si>
  <si>
    <r>
      <rPr>
        <b/>
        <sz val="9"/>
        <color rgb="FF404040"/>
        <rFont val="Barlow"/>
      </rPr>
      <t>Führungskräfte:</t>
    </r>
    <r>
      <rPr>
        <sz val="9"/>
        <color rgb="FF404040"/>
        <rFont val="Barlow"/>
      </rPr>
      <t xml:space="preserve"> sehen im LMS vor allem eine Chance, Einarbeitung und Qualifizierung effizienter und nachvollziehbarer zu gestalten. Wichtig sind eine einfache Nutzung, klare Einbindung in den Arbeitsalltag sowie transparente Kommunikation des Nutzens, um Motivation zu fördern und Vorbehalte abzubauen.</t>
    </r>
  </si>
  <si>
    <r>
      <rPr>
        <b/>
        <sz val="9"/>
        <color rgb="FF404040"/>
        <rFont val="Barlow"/>
      </rPr>
      <t>Mitarbeitende:</t>
    </r>
    <r>
      <rPr>
        <sz val="9"/>
        <color rgb="FF404040"/>
        <rFont val="Barlow"/>
      </rPr>
      <t xml:space="preserve"> wünschen sich vom LMS vor allem leicht zugängliche, verständliche Lerninhalte, die sie im Arbeitsalltag unterstützen. Entscheidend für die Akzeptanz sind klare Vorteile, ausreichend Schulungszeit und eine Einführung, die auf unterschiedliche Vorerfahrungen Rücksicht nimmt.</t>
    </r>
  </si>
  <si>
    <r>
      <rPr>
        <b/>
        <sz val="9"/>
        <color rgb="FF404040"/>
        <rFont val="Barlow"/>
      </rPr>
      <t>Auszubildende:</t>
    </r>
    <r>
      <rPr>
        <sz val="9"/>
        <color rgb="FF404040"/>
        <rFont val="Barlow"/>
      </rPr>
      <t xml:space="preserve"> erwarten vom LMS eine moderne, abwechslungsreiche Lernumgebung mit klaren Strukturen und praxisnahen Inhalten. Wichtig sind eine intuitive Bedienung, Feedbackmöglichkeiten und die Verknüpfung mit realen Arbeitsaufgaben zur Unterstützung ihres Lernprozesses.</t>
    </r>
  </si>
  <si>
    <r>
      <rPr>
        <b/>
        <sz val="9"/>
        <color rgb="FF404040"/>
        <rFont val="Barlow"/>
      </rPr>
      <t>Betriebsratsmitglieder:</t>
    </r>
    <r>
      <rPr>
        <sz val="9"/>
        <color rgb="FF404040"/>
        <rFont val="Barlow"/>
      </rPr>
      <t xml:space="preserve"> achten bei der Einführung des LMS besonders auf Transparenz, Datenschutz und die freiwillige Nutzung ohne Leistungsdruck. Wichtig sind klare Regelungen zur Mitbestimmung, geregelte Lernzeiten und die Gewährleistung fairer Zugänge für alle Beschäftigten.</t>
    </r>
  </si>
  <si>
    <r>
      <rPr>
        <b/>
        <sz val="9"/>
        <color rgb="FF404040"/>
        <rFont val="Barlow"/>
      </rPr>
      <t>Datenschutzbeauftragte:</t>
    </r>
    <r>
      <rPr>
        <sz val="9"/>
        <color rgb="FF404040"/>
        <rFont val="Barlow"/>
      </rPr>
      <t xml:space="preserve"> Datenschutzbeauftragte achten bei der Einführung eines LMS besonders auf die Einhaltung der DSGVO, insbesondere bei der Verarbeitung personenbezogener Daten, Lernverläufe und Leistungsnachweise. Entscheidend sind Transparenz über die Datenverarbeitung, klare Rollen- und Rechtevergaben sowie datensparsame Voreinstellungen und eine dokumentierte Zweckbindung.
</t>
    </r>
  </si>
  <si>
    <r>
      <rPr>
        <b/>
        <i/>
        <sz val="9"/>
        <color rgb="FF404040"/>
        <rFont val="Barlow"/>
      </rPr>
      <t>Führungskräfte</t>
    </r>
    <r>
      <rPr>
        <i/>
        <sz val="9"/>
        <color rgb="FF404040"/>
        <rFont val="Barlow"/>
      </rPr>
      <t xml:space="preserve">
- 90 % der Mitarbeitenden in ihrem Verantwortungsbereich haben innerhalb von 6 Monaten alle Pflichtschulungen erfolgreich absolviert.
- Der organisatorische Aufwand für Schulungsplanung und Kontrolle wird um mindestens 20 % reduziert (z. B. durch automatische Erinnerungen, Auswertungen).
- Führungskräfte bewerten die Übersichtlichkeit von Lernfortschritten im LMS nach 3 Monaten mit mindestens "gut" (interne Befragung).
</t>
    </r>
    <r>
      <rPr>
        <b/>
        <i/>
        <sz val="9"/>
        <color rgb="FF404040"/>
        <rFont val="Barlow"/>
      </rPr>
      <t>Fachkräfte / Mitarbeitende</t>
    </r>
    <r>
      <rPr>
        <i/>
        <sz val="9"/>
        <color rgb="FF404040"/>
        <rFont val="Barlow"/>
      </rPr>
      <t xml:space="preserve">
- Zugriffszeit auf relevante Lerninhalte sinkt auf unter 2 Minuten, unabhängig vom Arbeitsplatz (z. B. mobil oder im Büro).
- Mindestens 80 % der Nutzer:innen bewerten die Lernangebote im LMS mit „hilfreich“ oder besser.
- Die Quote fehlerfreier Arbeitsabläufe nach neu eingeführten Schulungen verbessert sich um mindestens 10 % (z. B. laut QS-Meldungen).
</t>
    </r>
    <r>
      <rPr>
        <b/>
        <i/>
        <sz val="9"/>
        <color rgb="FF404040"/>
        <rFont val="Barlow"/>
      </rPr>
      <t>Auszubildende</t>
    </r>
    <r>
      <rPr>
        <i/>
        <sz val="9"/>
        <color rgb="FF404040"/>
        <rFont val="Barlow"/>
      </rPr>
      <t xml:space="preserve">
- 100 % der Auszubildenden absolvieren innerhalb des ersten Lehrjahres definierte Basisschulungen über das LMS.
- Die durchschnittliche Bestehensquote bei Zwischenprüfungen steigt um mindestens 15 % gegenüber dem Vorjahr.
- Azubis bewerten das LMS als „zeitgemäß und hilfreich“ mit einem Schnitt von mindestens 2,0 in einer jährlichen Befragung.
</t>
    </r>
    <r>
      <rPr>
        <b/>
        <i/>
        <sz val="9"/>
        <color rgb="FF404040"/>
        <rFont val="Barlow"/>
      </rPr>
      <t>Personalabteilung / Personalentwicklung</t>
    </r>
    <r>
      <rPr>
        <i/>
        <sz val="9"/>
        <color rgb="FF404040"/>
        <rFont val="Barlow"/>
      </rPr>
      <t xml:space="preserve">
- Der administrative Aufwand für Zertifikatskontrollen sinkt um mindestens 10 % durch automatisierte Nachverfolgung.
- 100 % der Pflichtunterweisungen sind im LMS dokumentiert und jederzeit revisionssicher abrufbar.
- Mindestens 95 % der neuen Mitarbeitenden sind innerhalb der ersten 14 Tage LMS-aktiviert und in relevante Lernpfade eingebunden.</t>
    </r>
  </si>
  <si>
    <t>Wissensmanagement liegt derzeit nicht digital vor. Hinweise gibt die Personalverantwortliche Frau Mustermann.</t>
  </si>
  <si>
    <t>siehe KVP-Ordner hier [LINK]</t>
  </si>
  <si>
    <t>mobile Endgeräte ab 20 Personen problematisch wegen der Lizenzen</t>
  </si>
  <si>
    <t>LM-Rocket</t>
  </si>
  <si>
    <t>Frau Mustermann</t>
  </si>
  <si>
    <t>v4</t>
  </si>
  <si>
    <t>in Bearbeitung 
(Planung steht, Prüfung Voraussetzungen läuft)</t>
  </si>
  <si>
    <t>Die Assistenzlösung soll Mitarbeitenden, Auszubildenden und Führungskräften den einfachen Zugriff auf Schulungsinhalte, Prozesswissen und Qualifizierungsnachweise ermöglichen. 
Ziel ist es, Lernprozesse zu digitalisieren, Wissen zu sichern und Einarbeitungen zu erleichtern. Beteiligte sind PE, IT, Führungskräfte und Betriebsrat. Erste Umsetzung im Pilotbereich, Budget wird aktuell abgestimmt.</t>
  </si>
  <si>
    <t>mustermann@bergwelt-dresden.de</t>
  </si>
  <si>
    <t>Personalverantwortliche</t>
  </si>
  <si>
    <t>Herr Giese</t>
  </si>
  <si>
    <t>0371 587699</t>
  </si>
  <si>
    <t>Schichtleitung 2</t>
  </si>
  <si>
    <t>Herr Grund</t>
  </si>
  <si>
    <t>Frau Grundel</t>
  </si>
  <si>
    <t>s.o.</t>
  </si>
  <si>
    <t>Niederlassungsleiter</t>
  </si>
  <si>
    <t>giese@bergwelt-bautzen.de</t>
  </si>
  <si>
    <t>03591 4589 - 23</t>
  </si>
  <si>
    <t>03591 4589 - 18</t>
  </si>
  <si>
    <t>03591 4589 - 78</t>
  </si>
  <si>
    <t>nicht vorhanden</t>
  </si>
  <si>
    <t>03591 4589 - 25</t>
  </si>
  <si>
    <t>03591 4589 - 76</t>
  </si>
  <si>
    <t xml:space="preserve">/ </t>
  </si>
  <si>
    <t>/</t>
  </si>
  <si>
    <t>it@bergwelt-bautzen.de</t>
  </si>
  <si>
    <t>weissbach@bergwelt-bautzen.de</t>
  </si>
  <si>
    <t>IT-Leitung</t>
  </si>
  <si>
    <t>Tag-Team</t>
  </si>
  <si>
    <t>Frau Weißbach</t>
  </si>
  <si>
    <t xml:space="preserve">Herr Svoboda </t>
  </si>
  <si>
    <t>svoboda@bergwelt-bautzen.de</t>
  </si>
  <si>
    <t>kein Betriebsrat vorhanden, Mitarbeitergespräche werden regelmäßig durchgeführt</t>
  </si>
  <si>
    <t>IT-Verantwortung einbezogen, prüft projektbegleitend</t>
  </si>
  <si>
    <t xml:space="preserve">Absehbar müssen die neuen Endgeräte auf dem Shopfloor für flexibles Lernen geprüft werden, v.a. weil Gabelstapler-Verkehr herrscht. Regelwerk zur sicheren Nutzung der Endgeräte wird im Rahmen der Arbeitssicherheitsbelehrung neu aufgenommen. </t>
  </si>
  <si>
    <t>Frau Mustermann (Personalverantwortliche) 
in Absprache mit Herrn Giese (Niederlassungsleiter)</t>
  </si>
  <si>
    <t>abhängig vom Pflegeaufwand der IT nach Absprache mit dem externen Dienstleistern (LMS, Content)</t>
  </si>
  <si>
    <t>Welche Faktoren waren maßgebend für den Erfolg/Misserfolg des Umsetzungsprojektes?
- von Anfang an gute Kommunikation und Verantwortungsgefühl bei allen
- gute Übersicht über den Projektfortschritt durch strukturierte Dokumentation</t>
  </si>
  <si>
    <t>Wie zielführend war die Arbeitsweise des Projektteams? Welche Herausforderungen/Hemmnisse/Barrieren sind den Beteiligten aufgefallen?  
- Meetingzeit für alle Beteiligte finden
- unterschiedliche Fachbegriffe - Klärung vorab notwendig</t>
  </si>
  <si>
    <t>Welche Empfehlungen sollten beim nächsten Projekt beachtet werden?
- eine Person verantwortet die regelmäßigen Eintragungen von Projektfortschritten im Soteka</t>
  </si>
  <si>
    <t>Aktuell gibt es noch keinen Pflegeplan mit Zuständigkeiten, Aktualisierungsintervallen und technischen Abläufen.</t>
  </si>
  <si>
    <t>Die Planung von Weiterbildungsmaßnahmen orientiert sich an definierten Qualifizierungs- und Bildungszielen.
Derzeit werden diese Ziele in Abstimmung zwischen Personalentwicklung und Führungskräften konkretisiert, um künftige Lernangebote gezielt daran auszurichten.</t>
  </si>
  <si>
    <t xml:space="preserve">Bedarfsorientierte Anreize und Motivationsstrategien werden schrittweise entwickelt.
Geplant sind u. a. Zertifikate für abgeschlossene Lernmodule sowie eine interne Sichtbarkeit von Lernfortschritten.
Auch flexible Lernzeiten oder Lernzeitkontingente werden derzeit zwischen Personalentwicklung und Führungskräften abgestimmt.
</t>
  </si>
  <si>
    <t>Schulungsinhalte werden schrittweise auf unterschiedliche Erfahrungsstufen der Mitarbeitenden abgestimmt.
Derzeit erfolgt die Kategorisierung von Lernmodulen nach Einsteiger-, Fortgeschrittenen- und Expertenniveau.</t>
  </si>
  <si>
    <t>Die Erfassung von Lernfortschritten wird im System vorgesehen.
Aktuell wird geprüft, welche Methoden und Tools dafür eingesetzt werden können, um Fortschritte transparent und datenschutzkonform abzubilden.</t>
  </si>
  <si>
    <t>Derzeit wird geprüft, in welchen Bereichen WLAN-Zugänge und mobile Endgeräte verbessert oder ergänzt werden müssen, um eine zuverlässige Nutzung von App-Anwendungen zu gewährleisten.</t>
  </si>
  <si>
    <t>Für das Datenmanagement wurde entschieden, eine hybride Speicherlösung zu nutzen, die lokale Serverkapazitäten mit einer gesicherten Cloud-Anbindung kombiniert.
Damit können auch große Videodateien und multimediale Schulungsunterlagen performant verwaltet werden.
Die Systeme sind auf regelmäßige Backups, Zugriffsbeschränkungen und Komprimierungsroutinen ausgelegt, um Speicherlast und Datensicherheit langfristig zu gewährleisten.</t>
  </si>
  <si>
    <t>Die Rollen- und Rechteverteilung wurde im Rahmen des Rechtekonzepts festgelegt, sodass Mitarbeitende, Führungskräfte und Personalentwicklung klar definierte Zugriffsebenen besitzen.</t>
  </si>
  <si>
    <t>Erfahrene Fachkräfte sollen künftig befähigt werden, eigene praxisnahe Lernmodule zu erstellen und im System bereitzustellen.
Dafür werden aktuell Vorlagen, Schulungen und Freigabeprozesse entwickelt, um Qualität und Einheitlichkeit sicherzustellen.</t>
  </si>
  <si>
    <t>Die digitale Abbildung von Schulungsbedarfen und Schulungsplänen ist bereits konzeptionell festgelegt.
Die Umsetzung erfolgt im nächsten Projektschritt: Schulungspläne sollen künftig automatisiert aus Qualifikationsprofilen generiert und mit individuellen Entwicklungszielen verknüpft werden.</t>
  </si>
  <si>
    <r>
      <t xml:space="preserve">Die Einbindung unternehmensspezifischer Fachbegriffe ist im System </t>
    </r>
    <r>
      <rPr>
        <u/>
        <sz val="10"/>
        <color rgb="FF404040"/>
        <rFont val="Barlow"/>
      </rPr>
      <t>NICHT</t>
    </r>
    <r>
      <rPr>
        <sz val="10"/>
        <color rgb="FF404040"/>
        <rFont val="Barlow"/>
      </rPr>
      <t xml:space="preserve"> vorgesehen.
Ein Glossar- und Schlagwortkonzept wurde aber festgelegt, sodass Fachtermini in Schulungsinhalten und Suchfunktionen einheitlich abgebildet werden können.
Die technische Umsetzung ist Teil der nächsten Projektschritte. </t>
    </r>
  </si>
  <si>
    <t>Das Systemkonzept sieht vor, Teilnahmen, Lernfortschritte und Zertifikate automatisch zu erfassen und zentral zu speichern.
Die technische Umsetzung ist beschlossen und wird im Rahmen der Systemeinführung realisiert.</t>
  </si>
  <si>
    <t>Geplant ist, Lernfortschritte und Qualifikationsstände automatisch auszuwerten und Führungskräften eine strukturierte Übersicht für Feedback- und Entwicklungsgespräche bereitzustellen.</t>
  </si>
  <si>
    <t>Das System wurde so konzipiert, dass Pflichtunterweisungen automatisch zugewiesen und optionale Lernangebote frei wählbar sind.
Die technische Umsetzung ist festgelegt und wird im nächsten Implementierungsschritt realisiert.</t>
  </si>
  <si>
    <t>siehe Arbeitssicherheitsbewertungen im Ordner /Bergwelt/intern/Arbeitssicherheit</t>
  </si>
  <si>
    <t>trifft nicht zu</t>
  </si>
  <si>
    <t>Das System sieht differenzierte Zugriffsrechte und Lernpfade vor, sodass Inhalte an Vorkenntnisse und Verantwortungsbereiche angepasst werden können.
Die Konzeption ist abgeschlossen, die technische Umsetzung folgt in der nächsten Projektphase.</t>
  </si>
  <si>
    <t>Das Konzept sieht vor, dass Inhalte standortunabhängig über zentrale Zugänge verfügbar sind. Die technische Freischaltung wird im Zuge der Systemeinführung umgesetzt.</t>
  </si>
  <si>
    <t>Ja, einzige Unterscheidung sind die optionalen Lernangebote für Mitarbeitende und Führungskräfte. Ein zentraler Zugriff über das Lernmanagementsystem (je nach Rolle) ist vorgesehen.</t>
  </si>
  <si>
    <t>Das System soll die Einbindung von Kursen und Lernmodulen externer Anbieter ermöglichen, etwa von Kammern, Verbänden oder Bildungsdienstleistern.
Die Umsetzung einer entsprechenden Schnittstelle wird mit der nächsten Systemerweiterung realisiert.</t>
  </si>
  <si>
    <t>relevante Personengruppen siehe Projektsteckbrief, Information der Mitarbeitenden am Arbeitsplatz ist erfolgt, Testphase und Erprobung erfolgt mit erstem Mock-up.
Die Beteiligung erfolgt über:
- Workshops und Feedbackrunden zur Bewertung von Prototypen und Benutzeroberflächen,
- Testphasen im Pilotbereich, in denen Rückmeldungen zur Bedienbarkeit und Praxistauglichkeit gesammelt werden,
- regelmäßige Abstimmungen mit Personalentwicklung und IT, um Anpassungsbedarfe frühzeitig zu erkennen,
- Dokumentation aller Rückmeldungen im Reiter 2 „Monitoring Einführung“, die als Grundlage für Optimierungen dient.</t>
  </si>
  <si>
    <t xml:space="preserve">Das bislang analog genutzte System zur Ideen- und Verbesserungseinreichung soll künftig in das Lernmanagementsystem (LMS) integriert werden.
Dadurch können Rückmeldungen, Anregungen und Fehlermeldungen direkt im digitalen Umfeld erfasst, ausgewertet und an die verantwortlichen Stellen weitergeleitet werden. Die technische Umsetzung ist noch nicht geprüft, aber auch nicht prioritär, weil unser  bisheriges KVP gut funktioniert und gut angenommen wird. </t>
  </si>
  <si>
    <t>Vorgesehen sind verschiedene Test- und Feedbackformate, die eine Selbsteinschätzung der Lernenden ebenso ermöglichen wie eine Fremdeinschätzung durch Vorgesetzte.
Konzept liegt hier \Bergwelt\intern\PE\LMS\Leistung_neu</t>
  </si>
  <si>
    <t xml:space="preserve">Geplant ist die Unterstützung der Personalverantwortlichen durch Darstellung von Qualifikationsprofilen, die auf vorhandenen Qualifikationen basieren und mögliche Weiterentwicklungs- oder Aufstiegsoptionen sichtbar machen. Die Lernpfade und Entwicklungsmöglichkeiten der MA sollen nicht automatisiert vorgeschlagen werden. </t>
  </si>
  <si>
    <t>Für jedes Lernmodul sollen fachliche oder organisatorische Kontaktpersonen direkt im System angezeigt werden, um Rückfragen effizient zu klären.</t>
  </si>
  <si>
    <t>Vertretungen werden in Planungs-, Evaluations- und Abstimmungsprozesse eingebunden, um Transparenz und Akzeptanz bei personalrelevanten Maßnahmen sicherzustellen.
Ein entsprechendes Beteiligungskonzept liegt vor und wird schrittweise umgesetzt.</t>
  </si>
  <si>
    <t>Geplant ist, dass Testergebnisse und Lernfortschritte aus dem LMS direkt in Zielvereinbarungs- und Entwicklungsgesprächen genutzt werden können. Der Zugang zu den Ergebnissen muss noch geregelt werden (Mitarbeitende, ggf. Personalverantwortliche).</t>
  </si>
  <si>
    <t>Rückmeldungen zu Bedienbarkeit, Datenschutz oder zusätzlicher Arbeitsbelastung werden systematisch erfasst und in Schulungs- sowie Kommunikationsmaßnahmen einbezogen.
Geplant sind zudem Einführungsworkshops und offene Feedbackrunden, um Akzeptanz und Vertrauen nachhaltig zu fördern.</t>
  </si>
  <si>
    <t>wird durch Personalverantwortliche und operative Führungskräfte geprüft und freigegeben</t>
  </si>
  <si>
    <t>Die Prozesse zur Schulungsdokumentation, Nachverfolgbarkeit und Wirksamkeitsbewertung so angepasst, dass sie den Anforderungen der Norm entsprechen und im Audit nachweisbar sind.
Die Abstimmung mit dem Qualitätsmanagement ist eingeleitet.</t>
  </si>
  <si>
    <t>Dabei werden insbesondere Arbeitszeiten, Freiwilligkeit der Teilnahme, Datenschutz sowie der Umfang betrieblicher Lernpflichten berücksichtigt.
Die rechtliche Prüfung der Systemnutzung erfolgt in Abstimmung mit Personalabteilung und Datenschutzbeauftragter.</t>
  </si>
  <si>
    <t>Es werden nur die notwendigen personenbezogenen Daten verarbeitet, und die Zweckbindung, Transparenz und Zugriffsbeschränkung sind vertraglich sowie technisch sichergestellt.
Die Datenschutzbeauftragte überprüft regelmäßig die Einhaltung dieser Vorgaben und dokumentiert Anpassungen im Datenschutzkonzept.</t>
  </si>
  <si>
    <t>Das Lernmanagementsystem soll die digitale Ablage, Nachverfolgung und Archivierung von Prüf- und Unterweisungsnachweisen sicherstellen. Aufbewahrungsfristen und Zugriffsrechte richten sich nach den geltenden Dokumentationspflichten und internen Qualitätsrichtlinien.</t>
  </si>
  <si>
    <r>
      <rPr>
        <b/>
        <sz val="9"/>
        <color rgb="FF404040"/>
        <rFont val="Barlow"/>
      </rPr>
      <t>Zum Projektstart</t>
    </r>
    <r>
      <rPr>
        <sz val="9"/>
        <color rgb="FF404040"/>
        <rFont val="Barlow"/>
      </rPr>
      <t xml:space="preserve">
Ziel: Ausgangsbasis für Vergleich schaffen
Indikatoren:
- Verfügbarkeit und Format vorhandener Schulungsunterlagen
- Zufriedenheit mit bisherigen Lernprozessen (Befragung)
- Einarbeitungszeiten neuer Mitarbeitender
- Technische Voraussetzungen (Geräte, IT-Kompetenz)
</t>
    </r>
    <r>
      <rPr>
        <b/>
        <sz val="9"/>
        <color rgb="FF404040"/>
        <rFont val="Barlow"/>
      </rPr>
      <t>Ergebnis:</t>
    </r>
    <r>
      <rPr>
        <sz val="9"/>
        <color rgb="FF404040"/>
        <rFont val="Barlow"/>
      </rPr>
      <t xml:space="preserve"> Defizite bei Struktur, Aktualität und Zugriffsgeschwindigkeit identifiziert
</t>
    </r>
    <r>
      <rPr>
        <b/>
        <sz val="9"/>
        <color rgb="FF404040"/>
        <rFont val="Barlow"/>
      </rPr>
      <t>Zur Projektmitte (40–60 %)</t>
    </r>
    <r>
      <rPr>
        <sz val="9"/>
        <color rgb="FF404040"/>
        <rFont val="Barlow"/>
      </rPr>
      <t xml:space="preserve">
Ziel: Überprüfung erster Wirkungen und Akzeptanz
Indikatoren:
- Nutzungszahlen im LMS (aktive Nutzer:innen, Inhalte, Lernmodule)
- Feedback aus Pilotbereich (Teamleitung, IT, PE)
- Vergleichsbefragung zur Zufriedenheit
- Qualität der Fehler- und Prozessdokumentation
</t>
    </r>
    <r>
      <rPr>
        <b/>
        <sz val="9"/>
        <color rgb="FF404040"/>
        <rFont val="Barlow"/>
      </rPr>
      <t>Ergebnis:</t>
    </r>
    <r>
      <rPr>
        <sz val="9"/>
        <color rgb="FF404040"/>
        <rFont val="Barlow"/>
      </rPr>
      <t xml:space="preserve"> Verbesserte Auffindbarkeit und Nachvollziehbarkeit, Herausforderungen bei mobiler Nutzung
</t>
    </r>
    <r>
      <rPr>
        <b/>
        <sz val="9"/>
        <color rgb="FF404040"/>
        <rFont val="Barlow"/>
      </rPr>
      <t>Am Projektende</t>
    </r>
    <r>
      <rPr>
        <sz val="9"/>
        <color rgb="FF404040"/>
        <rFont val="Barlow"/>
      </rPr>
      <t xml:space="preserve">
Ziel: Bewertung der Zielerreichung und Nachhaltigkeit
Indikatoren:
- Vergleich vorher–nachher (Einarbeitungszeit –20 %, Zufriedenheit +30 %)
- Anteil aktualisierter Schulungsinhalte
- Datenschutz- und IT-Prüfung
- Fokusgruppen zur Lernkultur und Akzeptanz
</t>
    </r>
    <r>
      <rPr>
        <b/>
        <sz val="9"/>
        <color rgb="FF404040"/>
        <rFont val="Barlow"/>
      </rPr>
      <t>Ergebnis: steht noch aus</t>
    </r>
  </si>
  <si>
    <r>
      <t xml:space="preserve">Die </t>
    </r>
    <r>
      <rPr>
        <b/>
        <sz val="9"/>
        <color rgb="FF404040"/>
        <rFont val="Barlow"/>
      </rPr>
      <t>Projektkoordination</t>
    </r>
    <r>
      <rPr>
        <sz val="9"/>
        <color rgb="FF404040"/>
        <rFont val="Barlow"/>
      </rPr>
      <t xml:space="preserve"> liegt bei der Personalentwicklung, die technische Umsetzung bei der </t>
    </r>
    <r>
      <rPr>
        <b/>
        <sz val="9"/>
        <color rgb="FF404040"/>
        <rFont val="Barlow"/>
      </rPr>
      <t>IT</t>
    </r>
    <r>
      <rPr>
        <sz val="9"/>
        <color rgb="FF404040"/>
        <rFont val="Barlow"/>
      </rPr>
      <t xml:space="preserve">. </t>
    </r>
    <r>
      <rPr>
        <b/>
        <sz val="9"/>
        <color rgb="FF404040"/>
        <rFont val="Barlow"/>
      </rPr>
      <t xml:space="preserve">Führungskräfte und Mitarbeitende </t>
    </r>
    <r>
      <rPr>
        <sz val="9"/>
        <color rgb="FF404040"/>
        <rFont val="Barlow"/>
      </rPr>
      <t xml:space="preserve">der Pilotabteilungen unterstützen die Einführung vor Ort, der </t>
    </r>
    <r>
      <rPr>
        <b/>
        <sz val="9"/>
        <color rgb="FF404040"/>
        <rFont val="Barlow"/>
      </rPr>
      <t>Betriebsrat</t>
    </r>
    <r>
      <rPr>
        <sz val="9"/>
        <color rgb="FF404040"/>
        <rFont val="Barlow"/>
      </rPr>
      <t xml:space="preserve"> und die </t>
    </r>
    <r>
      <rPr>
        <b/>
        <sz val="9"/>
        <color rgb="FF404040"/>
        <rFont val="Barlow"/>
      </rPr>
      <t>Datenschutzbeauftragte</t>
    </r>
    <r>
      <rPr>
        <sz val="9"/>
        <color rgb="FF404040"/>
        <rFont val="Barlow"/>
      </rPr>
      <t xml:space="preserve"> sind beratend eingebunden.
Für die </t>
    </r>
    <r>
      <rPr>
        <b/>
        <sz val="9"/>
        <color rgb="FF404040"/>
        <rFont val="Barlow"/>
      </rPr>
      <t>Erfolgsmessung</t>
    </r>
    <r>
      <rPr>
        <sz val="9"/>
        <color rgb="FF404040"/>
        <rFont val="Barlow"/>
      </rPr>
      <t xml:space="preserve"> werden</t>
    </r>
    <r>
      <rPr>
        <b/>
        <sz val="9"/>
        <color rgb="FF404040"/>
        <rFont val="Barlow"/>
      </rPr>
      <t xml:space="preserve"> Schulungsdaten im System</t>
    </r>
    <r>
      <rPr>
        <sz val="9"/>
        <color rgb="FF404040"/>
        <rFont val="Barlow"/>
      </rPr>
      <t xml:space="preserve"> erfasst, erste Feedbackschleifen sind geplant. Die Auswertung übernimmt die Projektleitung mit Unterstützung von IT und PE.
Ein </t>
    </r>
    <r>
      <rPr>
        <b/>
        <sz val="9"/>
        <color rgb="FF404040"/>
        <rFont val="Barlow"/>
      </rPr>
      <t xml:space="preserve">externer IT-Dienstleister </t>
    </r>
    <r>
      <rPr>
        <sz val="9"/>
        <color rgb="FF404040"/>
        <rFont val="Barlow"/>
      </rPr>
      <t>begleitet die Systemeinrichtung; eine externe Unterstützung für Content-Erstellung wird geprüft.</t>
    </r>
  </si>
  <si>
    <r>
      <t xml:space="preserve">Diese </t>
    </r>
    <r>
      <rPr>
        <b/>
        <sz val="9"/>
        <color rgb="FF404040"/>
        <rFont val="Barlow"/>
      </rPr>
      <t>Vorteile nutzen wir in der Kommunikation mit den Projektbeteiligten,</t>
    </r>
    <r>
      <rPr>
        <sz val="9"/>
        <color rgb="FF404040"/>
        <rFont val="Barlow"/>
      </rPr>
      <t xml:space="preserve"> um die Vorteile des Einführungssystems - trotz anfänglicher Umstellungsaufwände - stets aufzuzeigen. 
Das </t>
    </r>
    <r>
      <rPr>
        <b/>
        <sz val="9"/>
        <color rgb="FF404040"/>
        <rFont val="Barlow"/>
      </rPr>
      <t>LMS bietet</t>
    </r>
    <r>
      <rPr>
        <sz val="9"/>
        <color rgb="FF404040"/>
        <rFont val="Barlow"/>
      </rPr>
      <t xml:space="preserve"> Mitarbeitenden, Führungskräften und Auszubildenden einen schnellen, ortsunabhängigen Zugang zu Schulungen und Wissen – aktuell, verständlich und auf ihren Arbeitsbereich zugeschnitten.
Führungskräfte gewinnen </t>
    </r>
    <r>
      <rPr>
        <b/>
        <sz val="9"/>
        <color rgb="FF404040"/>
        <rFont val="Barlow"/>
      </rPr>
      <t>Überblick über Qualifizierungsstände</t>
    </r>
    <r>
      <rPr>
        <sz val="9"/>
        <color rgb="FF404040"/>
        <rFont val="Barlow"/>
      </rPr>
      <t xml:space="preserve">, Auszubildende profitieren von </t>
    </r>
    <r>
      <rPr>
        <b/>
        <sz val="9"/>
        <color rgb="FF404040"/>
        <rFont val="Barlow"/>
      </rPr>
      <t>strukturiertem Lernen</t>
    </r>
    <r>
      <rPr>
        <sz val="9"/>
        <color rgb="FF404040"/>
        <rFont val="Barlow"/>
      </rPr>
      <t xml:space="preserve">, und Mitarbeitende erhalten </t>
    </r>
    <r>
      <rPr>
        <b/>
        <sz val="9"/>
        <color rgb="FF404040"/>
        <rFont val="Barlow"/>
      </rPr>
      <t>mehr Selbststeuerung im Lernprozess</t>
    </r>
    <r>
      <rPr>
        <sz val="9"/>
        <color rgb="FF404040"/>
        <rFont val="Barlow"/>
      </rPr>
      <t xml:space="preserve">.
</t>
    </r>
    <r>
      <rPr>
        <b/>
        <sz val="9"/>
        <color rgb="FF404040"/>
        <rFont val="Barlow"/>
      </rPr>
      <t>Motivationsfaktoren</t>
    </r>
    <r>
      <rPr>
        <sz val="9"/>
        <color rgb="FF404040"/>
        <rFont val="Barlow"/>
      </rPr>
      <t xml:space="preserve"> im Prozess sind der </t>
    </r>
    <r>
      <rPr>
        <b/>
        <sz val="9"/>
        <color rgb="FF404040"/>
        <rFont val="Barlow"/>
      </rPr>
      <t>erkennbare Praxisnutzen, niedrigschwellige Bedienung, zeitliche Flexibilität und die Einbindung in bestehende Arbeitsabläufe</t>
    </r>
    <r>
      <rPr>
        <sz val="9"/>
        <color rgb="FF404040"/>
        <rFont val="Barlow"/>
      </rPr>
      <t>.</t>
    </r>
  </si>
  <si>
    <r>
      <t xml:space="preserve">Ja, regionale und branchenspezifische Erfolgsfaktoren fließen gezielt in die Umsetzung ein:
</t>
    </r>
    <r>
      <rPr>
        <b/>
        <sz val="10"/>
        <color rgb="FF404040"/>
        <rFont val="Barlow"/>
      </rPr>
      <t>Branchenbezug:</t>
    </r>
    <r>
      <rPr>
        <sz val="10"/>
        <color rgb="FF404040"/>
        <rFont val="Barlow"/>
      </rPr>
      <t xml:space="preserve">
- Integration bzw. Verlinkung bestehender digitaler Schulungsangebote der IHK Dresden sowie branchenspezifischer Sicherheits- und Maschinenunterweisungen in die Lernplattform
</t>
    </r>
    <r>
      <rPr>
        <b/>
        <sz val="10"/>
        <color rgb="FF404040"/>
        <rFont val="Barlow"/>
      </rPr>
      <t>Regionale Kooperationen:</t>
    </r>
    <r>
      <rPr>
        <sz val="10"/>
        <color rgb="FF404040"/>
        <rFont val="Barlow"/>
      </rPr>
      <t xml:space="preserve">
- Austausch mit regionalen Bildungsdienstleistern und Partnerunternehmen zur Nutzung bestehender Lernmodule und zur Abstimmung gemeinsamer Qualifizierungsschwerpunkte (z. B. Arbeitssicherheit, Prozessoptimierung).
</t>
    </r>
    <r>
      <rPr>
        <b/>
        <sz val="10"/>
        <color rgb="FF404040"/>
        <rFont val="Barlow"/>
      </rPr>
      <t>Pilotfokus:</t>
    </r>
    <r>
      <rPr>
        <sz val="10"/>
        <color rgb="FF404040"/>
        <rFont val="Barlow"/>
      </rPr>
      <t xml:space="preserve">
- Berücksichtigung regionaler Besonderheiten im Produktions- und Servicebereich (z. B. Lieferanten- und Kundenschnittstellen) zur Entwicklung praxisnaher Lernszenarien.
</t>
    </r>
    <r>
      <rPr>
        <b/>
        <sz val="10"/>
        <color rgb="FF404040"/>
        <rFont val="Barlow"/>
      </rPr>
      <t>Projektstatus:</t>
    </r>
    <r>
      <rPr>
        <sz val="10"/>
        <color rgb="FF404040"/>
        <rFont val="Barlow"/>
      </rPr>
      <t xml:space="preserve">
Die Integration externer Lerninhalte befindet sich in Umsetzung; erste Kooperationen mit Kammern und Schulungspartnern sind vereinbart, die technische Einbindung wird derzeit durch die IT-Abteilung (Herr Grund) geprüft.</t>
    </r>
  </si>
  <si>
    <t>Schulungen richten sich bisher ausschließlich nach dem Kalender der Wiederholungsfristen. 
Eine erhöhte Belastung in Zeiten von Auftragsspitzen/Krankenstände wurde erkannt.
Das LMS soll die mögliche Flexibilität bieten, Schulungen selbstorganisiert im Kalender zu schieben.</t>
  </si>
  <si>
    <t>Ja, wir berücksichtigen die zwei Sprachen in unserem Betrieb. Anweisungen und Vorschriften sind stets zweisprachig angebracht. Auch die Schulungen im LMS sollen in deutsch mit tschechischem Untertitel abgehalten.
Die Lesefähigkeit und Verständlichkeit der Unterlagen soll regelmäßig vom Schichtleiter geprüft werden. 
- Content-DL fehlt noch</t>
  </si>
  <si>
    <t>Das betriebliche Lern- und Wissensmanagement wird laufend und schrittweise umgesetzt:
- derzeit pflegen Mitarbeitende Schulungs- und Prozesswissen noch überwiegend händisch ein
- Wie kann Umsetzung erfolgen?
- Strukturen und Verantwortlichkeiten festlegen
- systematischen Ablage und Aktualisierung?</t>
  </si>
  <si>
    <t>Grundlagenplanung ist abgeschlossen, Angebote gesichtet, konkrete Ausarbeitung steht an
Zuordnung von Lerninhalten im LMS:
- Welche Rolle hat Mitarbeitende? Qualifikationsstand? Eintwicklungsperspektive?Individuell anpassbar?
Inhalte:
- modulare Freigeschaltung? (Lernpfade bedarfsgerecht und zeitlich flexibel gestaltet)
Führungskräfte und Personalverantwortliche können Lernziele gemeinsam mit Mitarbeitenden abstimmen und bei Bedarf anpassen.</t>
  </si>
  <si>
    <t>Erledigt:
- Freistellung von Lernzeiten im Rahmen der regulären Arbeitszeit
- Zusammenarbeit von Personalverantwortlichen mit interner und externer IT,
- jährlich definiertes Weiterbildungsbudget für digitale Lernformate und Systempflege</t>
  </si>
  <si>
    <t>Ist-Zustand:
- Wissensweitergabe erfolgt überwiegend informell und personenbezogen (z. B. über mündliche Einweisungen oder handschriftliche Notizen)
Soll-Zustand:
- mit dem LMS wird Prozess systematisiert
Vorgehensweise:
- Wissen kann zentral dokumentieren
- strukturiert bereitgestellen
- teamübergreifend zugänglich machen</t>
  </si>
  <si>
    <t xml:space="preserve">Onboarding:
- analoge Unterlagen müssen noch digitalisiert werden und liegen hier [LINK] 
Offboarding:
- Ansprechpartner: Herr Mustermann
- Dokumentationsordner angelegt
- Recherche Erfahrungswissensicherung mit Hilfe von mobilen Endgeräten
Leitfaden fehlt </t>
  </si>
  <si>
    <t>Selbstlernprozesse der Mitarbeitenden:
- PE-Instrumente gezielter begleiten
- Lernvereinbarungen mit Führungskräften, die individuelle Ziele verfolgen?
- kollegiales Feedback oder Peer-Coaching, um den Lernfortschrit zu erreichen
- digitale Tools zur Reflexion nach Lernphasen?</t>
  </si>
  <si>
    <t>Derzeit werden Inhalte und Abläufe so vorbereitet, dass wiederkehrende Unterweisungen und Qualifizierungen digital geplant und dokumentiert werden können.
- digitale Lernlösungen recherchieren
- Verantwortliche festlegen
- erste Testläufe im Pilotbereich sind vorgesehen</t>
  </si>
  <si>
    <t xml:space="preserve">Digitale Lernlösungen to do: 
- regelmäßige Auffrischungen von Schulungsinhalten?
- Erinnerungsfunktionen?
- Wiederholungsmodule? </t>
  </si>
  <si>
    <t>Aktuell werden Inhalte und Formate so gestaltet, dass sie eigenständig und zeitlich flexibel genutzt werden können. Erste Rückmeldungen aus dem Pilotbereich fließen in die weitere Anpassung ein.
- Wer kümmert sich um die Auswertung?
- Wie erfolgt die Auswertung?</t>
  </si>
  <si>
    <t>Fortschritt:
- Verantwortlichkeiten geklärt</t>
  </si>
  <si>
    <t>Digitale Lernlösungen werden fachbereichsspezifisch ausgerichtet:
- Geplante Einbindung unternehmensspezifischer Inhalte für das Onboarding
- spezifische Module für die Produktion und Logistik
Die Abstimmung mit den jeweiligen Fachbereichen läuft derzeit.</t>
  </si>
  <si>
    <t>Fortschritt;
- Sichtung bestehender Unterlagen und Dokumentationen
- Aufbereitung für digitale Nutzung
WICHTIG:
- Doppelstrukturen zu vermeiden</t>
  </si>
  <si>
    <t>Individuelle Schulungsbedarfe:
- Erarbeitung von persönlichen Lernziele? 
- Abbildung von Qualifikationsprofile im System?
- Anpassung?</t>
  </si>
  <si>
    <t>Dokumentation von Besprechungsnotizen:
- Technik?
- Kontrolle?
- Arbeitsabläufe?</t>
  </si>
  <si>
    <t>Wissen?
Dokumentation?
Zeitplanung?
Ergebnisse?</t>
  </si>
  <si>
    <t>Aktuell werden Schnittstellen zu bestehenden Informations- und Lernmanagementsystemen geprüft, um eine einheitliche und stabile Systemlandschaft zu gewährleisten.
- Systembestand?
- Kompatibilität?</t>
  </si>
  <si>
    <t>Bestandsaufnahme der verfügbaren Hardware?
zusätzliche Geräte?
Upgradeumfang zu bestimmen.</t>
  </si>
  <si>
    <t>Zuständig hierfür ist Frau Weißmann als Datenschutzbeauftragte.
Belehrungen sind erfolgt. Nachweise darüber liegen vor.</t>
  </si>
  <si>
    <t>Abstimmung Zugriffs- und Rollenrechte zwischen IT, Personalentwicklung und Datenschutzbeauftragter  Rechtekonzept liegt in Rohfassung vor</t>
  </si>
  <si>
    <t>Erstentwurf entsteht:
- Ablaufdaten?
- Versionsstände automatisch zu kennzeichnen?
- Archivierung?
- Kennzeichnung des Datums einzelner Dateien</t>
  </si>
  <si>
    <t>Die Lernförderlichkeit der Schulungsunterlagen wird systematisch geprüft.
Dazu wurde eine Checkliste für neue Schulungsunterlagen entwickelt, anhand derer Inhalte vor Veröffentlichung bewertet werden.
Zu den geprüften Merkmalen gehören:
- Praxisnähe (Bezug zu realen Arbeitsabläufen und Beispielen)
- Sinnstiftung (erkennbarer Nutzen für die eigene Tätigkeit)
- Handlungsorientierung (aktive Einbindung, z. B. durch Aufgaben, Reflexionsfragen)
- Verständlichkeit und Struktur (klare Sprache, logischer Aufbau, Visualisierung)
- Anschlussfähigkeit (Verknüpfung mit vorhandenen Lerninhalten und Erfahrungswissen)
- Förderung kollegialen Lernens (Einbindung von Erfahrungswissen aus Teams oder Praktikergemeinschaften)
Die Anwendung der Checkliste erfolgt durch die Personalentwicklung in Abstimmung mit den Fachverantwortlichen, um die Qualität der Lernmaterialien kontinuierlich sicherzustellen.</t>
  </si>
  <si>
    <t>Die Mehrwerte der digitalen Lernlösungen werden aktiv kommuniziert:
- interner Informations- und Schulungsveranstaltungen
- Nachvollziehbarkeit von Qualifikationen vorgestellt.
Ziel ist es, Akzeptanz und Motivation bei Mitarbeitenden und Führungskräften weiter zu fördern.</t>
  </si>
  <si>
    <t>Schulungsinhalten befindet sich noch im Aufbau.
Planung:
- zentraler Zugriffspunkt für alle Schulungen, an dem Inhalte nach Einsatzort, Tätigkeit und Lernvorlieben strukturiert abrufbar sind
- Rüstanleitungen als digitale Checklisten direkt auf dem Shopfloor nutzbar werden</t>
  </si>
  <si>
    <t>Noch nicht vorhanden.</t>
  </si>
  <si>
    <t xml:space="preserve">Geplant ist der Einsatz multimedialer Module und interaktiver Anleitungen, um anspruchsvolle Themen – etwa technische Umrüstprozesse oder Sicherheitsunterweisungen – schrittweise und nachvollziehbar zu vermitteln.
</t>
  </si>
  <si>
    <t>Ziel:
- Qualifikationsbedarfe zu erkennen
- Lernfortschritte zu dokumentieren
- Entwicklungsziele transparent nachzuverfolgen.
Aktuell werden passende Schnittstellen zwischen Lernsystem und Personalentwicklung abgestimmt (Betriebsrat, Datenschutz, Personalabteilung).</t>
  </si>
  <si>
    <t xml:space="preserve">Das Bedienkonzept soll im Rahmen der Einführung anwenderorientiert getestet und verbessert werden.
Bei der Gestaltung der Oberfläche wird besonders darauf geachtet, dass auch weniger technikaffine Mitarbeitende einen einfachen und übersichtlichen Zugang zu den Lerninhalten haben. </t>
  </si>
  <si>
    <t>Das LMS wird mit einer Erinnerungsfunktion ausgestattet.
Die technische Umsetzung ist noch nicht festgelegt.</t>
  </si>
  <si>
    <t xml:space="preserve">Geplant ist, kurze und modulare Lerneinheiten bereitzustellen, die sich in Produktionspausen oder Rüstzeiten integrieren lassen.
Das Konzept ist abgestimmt, die konkrete Umsetzung erfolgt anhand eines Beispielarbeitsplatzes parallel zur technischen Umsetzung des LMS.
Verantwortlich hierfür werden zwei Mitarbeitende eines Beispielarbeitsplatzes sein, die ein Einsteigermodul anwendergerecht aufbereiten werden. </t>
  </si>
  <si>
    <t>In Vorbereitung</t>
  </si>
  <si>
    <t>Die technische Umsetzung der standortübergreifenden Zugänge muss noch geprüft werden, insbesondere: Anschaffungskosten Dienstgeräte vs. BYOD, Sicherheitsrichtlinien bei externen Schnittstellen, Prüfung geeigneter Schulungen.</t>
  </si>
  <si>
    <t xml:space="preserve">Die Vereinbarungen orientieren sich am soziotechnischen Lastenheft und sollen u. a. folgende Punkte umfassen:
- Kostenrahmen und Zahlungsmodalitäten
- Liefertermin und -ort
- Leistungsbeschreibung und Serviceumfang
- Abnahmevoraussetzungen und Prüfkriterien
- Dokumentationspflichten
- Gewährleistung und Haftung
- Datenschutz und Vertraulichkeit
- Sozio-technische Anforderungen
</t>
  </si>
  <si>
    <t>Im Rahmen der Einführung werden folgende Anforderungen besonders berücksichtigt:
- Ergonomische Gestaltung der Benutzeroberfläche
- Anpassung an Arbeitsplatzbedingungen
- Begrenzung der Bildschirmarbeitszeiten
durch zeitlich steuerbare Lerneinheiten und Pausenempfehlungen
- Vermeidung körperlicher Fehlhaltungen
durch Hinweise zu ergonomischem Arbeiten an PC, Tablet oder mobilen Geräten
- Barrierefreiheit
- Schulung der Führungskräfte
zur Integration sicherheitsrelevanter Lerninhalte und Unterweisungen ins LMS
- Regelmäßige Überprüfung
der Lernumgebung durch die Fachkraft für Arbeitssicherheit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</si>
</sst>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0"/>
      <color rgb="FF000000"/>
      <name val="Arial"/>
      <scheme val="minor"/>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b/>
      <sz val="27"/>
      <color rgb="FF4C4D4D"/>
      <name val="&quot;Arial&quot;"/>
    </font>
    <font>
      <b/>
      <sz val="10"/>
      <color theme="1"/>
      <name val="Arial"/>
      <family val="2"/>
      <scheme val="minor"/>
    </font>
    <font>
      <u/>
      <sz val="10"/>
      <color rgb="FF0000FF"/>
      <name val="Arial"/>
      <family val="2"/>
    </font>
    <font>
      <sz val="10"/>
      <color rgb="FF1F1F1F"/>
      <name val="&quot;Google Sans&quot;"/>
    </font>
    <font>
      <u/>
      <sz val="10"/>
      <color rgb="FF1155CC"/>
      <name val="Arial"/>
      <family val="2"/>
    </font>
    <font>
      <sz val="10"/>
      <color rgb="FF000000"/>
      <name val="Arial"/>
      <family val="2"/>
      <scheme val="minor"/>
    </font>
    <font>
      <sz val="10"/>
      <color rgb="FF404040"/>
      <name val="Barlow"/>
    </font>
    <font>
      <sz val="8"/>
      <color rgb="FF404040"/>
      <name val="Barlow"/>
    </font>
    <font>
      <sz val="18"/>
      <color rgb="FF40B498"/>
      <name val="Barlow Semi Condensed"/>
    </font>
    <font>
      <sz val="14"/>
      <color rgb="FF404040"/>
      <name val="Barlow"/>
    </font>
    <font>
      <b/>
      <sz val="14"/>
      <color rgb="FF404040"/>
      <name val="Barlow"/>
    </font>
    <font>
      <b/>
      <sz val="10"/>
      <color rgb="FF404040"/>
      <name val="Arial"/>
      <family val="2"/>
    </font>
    <font>
      <sz val="10"/>
      <color rgb="FF404040"/>
      <name val="Arial"/>
      <family val="2"/>
    </font>
    <font>
      <sz val="13"/>
      <color rgb="FF404040"/>
      <name val="Barlow Semi Condensed"/>
    </font>
    <font>
      <i/>
      <sz val="10"/>
      <color rgb="FF404040"/>
      <name val="Barlow"/>
    </font>
    <font>
      <u/>
      <sz val="10"/>
      <color theme="10"/>
      <name val="Arial"/>
      <family val="2"/>
      <scheme val="minor"/>
    </font>
    <font>
      <b/>
      <sz val="10"/>
      <color rgb="FF404040"/>
      <name val="Barlow"/>
    </font>
    <font>
      <sz val="13"/>
      <color rgb="FF009376"/>
      <name val="Barlow Semi Condensed"/>
    </font>
    <font>
      <sz val="14"/>
      <color rgb="FF000000"/>
      <name val="Barlow"/>
    </font>
    <font>
      <u/>
      <sz val="14"/>
      <color theme="10"/>
      <name val="Barlow"/>
    </font>
    <font>
      <b/>
      <sz val="11"/>
      <color theme="3"/>
      <name val="Arial"/>
      <family val="2"/>
      <scheme val="minor"/>
    </font>
    <font>
      <b/>
      <sz val="11"/>
      <color theme="1" tint="0.34998626667073579"/>
      <name val="Arial"/>
      <family val="2"/>
      <scheme val="minor"/>
    </font>
    <font>
      <sz val="8"/>
      <color rgb="FF000000"/>
      <name val="Arial"/>
      <family val="2"/>
    </font>
    <font>
      <i/>
      <sz val="12"/>
      <color rgb="FF404040"/>
      <name val="Arial"/>
      <family val="2"/>
    </font>
    <font>
      <u/>
      <sz val="9"/>
      <color theme="10"/>
      <name val="Barlow Semi Condensed"/>
    </font>
    <font>
      <sz val="9"/>
      <color rgb="FF000000"/>
      <name val="Barlow"/>
    </font>
    <font>
      <sz val="8"/>
      <color rgb="FF000000"/>
      <name val="Arial"/>
      <family val="2"/>
    </font>
    <font>
      <sz val="11"/>
      <color rgb="FF000000"/>
      <name val="Barlow"/>
    </font>
    <font>
      <b/>
      <sz val="14"/>
      <color rgb="FF1F8299"/>
      <name val="Barlow"/>
    </font>
    <font>
      <sz val="12"/>
      <color theme="1"/>
      <name val="Barlow Light"/>
    </font>
    <font>
      <sz val="8"/>
      <color rgb="FF000000"/>
      <name val="Barlow"/>
    </font>
    <font>
      <sz val="10"/>
      <color rgb="FF000000"/>
      <name val="Barlow"/>
    </font>
    <font>
      <sz val="18"/>
      <color rgb="FF40B498"/>
      <name val="Barlow"/>
    </font>
    <font>
      <b/>
      <sz val="28"/>
      <color rgb="FF4C4D4D"/>
      <name val="Barlow"/>
    </font>
    <font>
      <b/>
      <sz val="48"/>
      <color rgb="FF4C4D4D"/>
      <name val="Barlow"/>
    </font>
    <font>
      <b/>
      <sz val="16"/>
      <color rgb="FF4C4D4D"/>
      <name val="Barlow"/>
    </font>
    <font>
      <sz val="10"/>
      <color theme="1"/>
      <name val="Barlow"/>
    </font>
    <font>
      <b/>
      <sz val="14"/>
      <color rgb="FF000000"/>
      <name val="Barlow"/>
    </font>
    <font>
      <b/>
      <sz val="22"/>
      <color rgb="FF1F8299"/>
      <name val="Barlow"/>
    </font>
    <font>
      <sz val="20"/>
      <color rgb="FF40B498"/>
      <name val="Barlow"/>
    </font>
    <font>
      <sz val="10"/>
      <color rgb="FF389988"/>
      <name val="Barlow"/>
    </font>
    <font>
      <i/>
      <sz val="9"/>
      <color rgb="FF404040"/>
      <name val="Barlow"/>
    </font>
    <font>
      <sz val="13"/>
      <color rgb="FF404040"/>
      <name val="Barlow"/>
    </font>
    <font>
      <sz val="12"/>
      <color rgb="FF404040"/>
      <name val="Barlow"/>
    </font>
    <font>
      <sz val="12"/>
      <color rgb="FF000000"/>
      <name val="Barlow"/>
    </font>
    <font>
      <sz val="11"/>
      <color theme="1"/>
      <name val="Barlow"/>
    </font>
    <font>
      <b/>
      <sz val="11"/>
      <color theme="1"/>
      <name val="Barlow"/>
    </font>
    <font>
      <b/>
      <sz val="10"/>
      <color theme="1"/>
      <name val="Barlow"/>
    </font>
    <font>
      <b/>
      <sz val="11"/>
      <color theme="3"/>
      <name val="Barlow"/>
    </font>
    <font>
      <b/>
      <sz val="10"/>
      <color theme="1" tint="0.34998626667073579"/>
      <name val="Barlow"/>
    </font>
    <font>
      <i/>
      <sz val="12"/>
      <color rgb="FF404040"/>
      <name val="Barlow"/>
    </font>
    <font>
      <sz val="9"/>
      <color rgb="FF404040"/>
      <name val="Barlow"/>
    </font>
    <font>
      <b/>
      <sz val="9"/>
      <color rgb="FF404040"/>
      <name val="Barlow"/>
    </font>
    <font>
      <b/>
      <i/>
      <sz val="9"/>
      <color rgb="FF404040"/>
      <name val="Barlow"/>
    </font>
    <font>
      <u/>
      <sz val="10"/>
      <color rgb="FF404040"/>
      <name val="Barlow"/>
    </font>
  </fonts>
  <fills count="8">
    <fill>
      <patternFill patternType="none"/>
    </fill>
    <fill>
      <patternFill patternType="gray125"/>
    </fill>
    <fill>
      <patternFill patternType="solid">
        <fgColor rgb="FF40B498"/>
        <bgColor indexed="64"/>
      </patternFill>
    </fill>
    <fill>
      <patternFill patternType="solid">
        <fgColor rgb="FFB6E5F0"/>
        <bgColor indexed="64"/>
      </patternFill>
    </fill>
    <fill>
      <patternFill patternType="solid">
        <fgColor rgb="FF1F8299"/>
        <bgColor indexed="64"/>
      </patternFill>
    </fill>
    <fill>
      <patternFill patternType="solid">
        <fgColor rgb="FFB6E5F0"/>
        <bgColor rgb="FFFFFFFF"/>
      </patternFill>
    </fill>
    <fill>
      <patternFill patternType="solid">
        <fgColor rgb="FFC2E4B6"/>
        <bgColor indexed="64"/>
      </patternFill>
    </fill>
    <fill>
      <patternFill patternType="solid">
        <fgColor rgb="FF389988"/>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ck">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7"/>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thick">
        <color indexed="64"/>
      </right>
      <top/>
      <bottom style="thin">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rgb="FF000000"/>
      </left>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indexed="64"/>
      </right>
      <top/>
      <bottom style="medium">
        <color indexed="64"/>
      </bottom>
      <diagonal/>
    </border>
    <border>
      <left/>
      <right style="medium">
        <color rgb="FF000000"/>
      </right>
      <top style="medium">
        <color rgb="FF000000"/>
      </top>
      <bottom/>
      <diagonal/>
    </border>
  </borders>
  <cellStyleXfs count="5">
    <xf numFmtId="0" fontId="0" fillId="0" borderId="0"/>
    <xf numFmtId="0" fontId="20" fillId="0" borderId="0" applyNumberFormat="0" applyFill="0" applyBorder="0" applyAlignment="0" applyProtection="0"/>
    <xf numFmtId="0" fontId="25" fillId="0" borderId="0" applyNumberFormat="0" applyFill="0" applyBorder="0" applyAlignment="0" applyProtection="0"/>
    <xf numFmtId="0" fontId="3" fillId="0" borderId="0"/>
    <xf numFmtId="3" fontId="26" fillId="0" borderId="16" applyFill="0" applyProtection="0">
      <alignment horizontal="center"/>
    </xf>
  </cellStyleXfs>
  <cellXfs count="214">
    <xf numFmtId="0" fontId="0" fillId="0" borderId="0" xfId="0"/>
    <xf numFmtId="0" fontId="6" fillId="0" borderId="0" xfId="0" applyFont="1"/>
    <xf numFmtId="0" fontId="4" fillId="0" borderId="0" xfId="0" applyFont="1"/>
    <xf numFmtId="0" fontId="7" fillId="0" borderId="0" xfId="0" applyFont="1"/>
    <xf numFmtId="0" fontId="10" fillId="0" borderId="0" xfId="0" applyFont="1"/>
    <xf numFmtId="0" fontId="14" fillId="0" borderId="0" xfId="0" applyFont="1" applyAlignment="1">
      <alignment horizontal="justify" vertical="center"/>
    </xf>
    <xf numFmtId="0" fontId="14" fillId="0" borderId="0" xfId="0" applyFont="1" applyAlignment="1">
      <alignment vertical="center" wrapText="1"/>
    </xf>
    <xf numFmtId="0" fontId="13" fillId="0" borderId="0" xfId="0" applyFont="1"/>
    <xf numFmtId="0" fontId="11" fillId="0" borderId="0" xfId="0" applyFont="1" applyAlignment="1">
      <alignment horizontal="justify" vertical="center"/>
    </xf>
    <xf numFmtId="0" fontId="11" fillId="0" borderId="0" xfId="0" applyFont="1" applyAlignment="1">
      <alignment vertical="center"/>
    </xf>
    <xf numFmtId="0" fontId="11" fillId="0" borderId="0" xfId="0" applyFont="1" applyAlignment="1">
      <alignment vertical="center" wrapText="1"/>
    </xf>
    <xf numFmtId="0" fontId="18" fillId="0" borderId="0" xfId="0" applyFont="1" applyAlignment="1">
      <alignment horizontal="left" vertical="center" indent="3"/>
    </xf>
    <xf numFmtId="0" fontId="13" fillId="0" borderId="0" xfId="0" applyFont="1" applyAlignment="1">
      <alignment vertical="top"/>
    </xf>
    <xf numFmtId="0" fontId="17" fillId="0" borderId="0" xfId="0" applyFont="1" applyAlignment="1">
      <alignment horizontal="left" vertical="top" wrapText="1"/>
    </xf>
    <xf numFmtId="16" fontId="17" fillId="0" borderId="0" xfId="0" applyNumberFormat="1" applyFont="1" applyAlignment="1">
      <alignment horizontal="left" vertical="top" wrapText="1"/>
    </xf>
    <xf numFmtId="0" fontId="16" fillId="0" borderId="0" xfId="0" applyFont="1" applyAlignment="1">
      <alignment vertical="center" wrapText="1"/>
    </xf>
    <xf numFmtId="0" fontId="22" fillId="0" borderId="0" xfId="0" applyFont="1" applyAlignment="1">
      <alignment vertical="top"/>
    </xf>
    <xf numFmtId="0" fontId="16" fillId="0" borderId="0" xfId="0" applyFont="1" applyAlignment="1">
      <alignment vertical="top" wrapText="1"/>
    </xf>
    <xf numFmtId="0" fontId="23" fillId="0" borderId="0" xfId="0" applyFont="1"/>
    <xf numFmtId="0" fontId="24" fillId="0" borderId="0" xfId="1" applyFont="1" applyBorder="1"/>
    <xf numFmtId="0" fontId="3" fillId="0" borderId="0" xfId="3"/>
    <xf numFmtId="49" fontId="3" fillId="0" borderId="0" xfId="3" applyNumberFormat="1"/>
    <xf numFmtId="0" fontId="10" fillId="0" borderId="0" xfId="0" applyFont="1" applyAlignment="1">
      <alignment vertical="top"/>
    </xf>
    <xf numFmtId="0" fontId="14" fillId="0" borderId="0" xfId="0" applyFont="1" applyAlignment="1">
      <alignment horizontal="left" vertical="center" wrapText="1"/>
    </xf>
    <xf numFmtId="0" fontId="0" fillId="0" borderId="0" xfId="0" applyAlignment="1">
      <alignment horizontal="center" vertical="center"/>
    </xf>
    <xf numFmtId="16" fontId="22" fillId="0" borderId="0" xfId="0" applyNumberFormat="1" applyFont="1" applyAlignment="1">
      <alignment vertical="top"/>
    </xf>
    <xf numFmtId="0" fontId="14" fillId="0" borderId="0" xfId="0" applyFont="1" applyAlignment="1">
      <alignment vertical="top" wrapText="1"/>
    </xf>
    <xf numFmtId="0" fontId="29" fillId="0" borderId="0" xfId="1" applyFont="1"/>
    <xf numFmtId="49" fontId="3" fillId="0" borderId="0" xfId="3" applyNumberFormat="1" applyAlignment="1">
      <alignment vertical="top"/>
    </xf>
    <xf numFmtId="0" fontId="31" fillId="0" borderId="21" xfId="0" applyFont="1" applyBorder="1" applyAlignment="1">
      <alignment wrapText="1"/>
    </xf>
    <xf numFmtId="0" fontId="27" fillId="0" borderId="21" xfId="0" applyFont="1" applyBorder="1" applyAlignment="1">
      <alignment wrapText="1"/>
    </xf>
    <xf numFmtId="0" fontId="27" fillId="0" borderId="15" xfId="0" applyFont="1" applyBorder="1" applyAlignment="1">
      <alignment wrapText="1"/>
    </xf>
    <xf numFmtId="0" fontId="2" fillId="0" borderId="0" xfId="3" applyFont="1"/>
    <xf numFmtId="0" fontId="13" fillId="0" borderId="0" xfId="0" applyFont="1" applyAlignment="1">
      <alignment horizontal="center"/>
    </xf>
    <xf numFmtId="0" fontId="12" fillId="0" borderId="0" xfId="0" applyFont="1" applyAlignment="1">
      <alignment horizontal="justify" vertical="center" wrapText="1"/>
    </xf>
    <xf numFmtId="0" fontId="3" fillId="0" borderId="15" xfId="3" applyBorder="1" applyProtection="1">
      <protection locked="0"/>
    </xf>
    <xf numFmtId="0" fontId="3" fillId="0" borderId="14" xfId="3" applyBorder="1" applyProtection="1">
      <protection locked="0"/>
    </xf>
    <xf numFmtId="0" fontId="3" fillId="0" borderId="13" xfId="3" applyBorder="1" applyProtection="1">
      <protection locked="0"/>
    </xf>
    <xf numFmtId="0" fontId="3" fillId="0" borderId="33" xfId="3" applyBorder="1" applyProtection="1">
      <protection locked="0"/>
    </xf>
    <xf numFmtId="0" fontId="3" fillId="0" borderId="31" xfId="3" applyBorder="1" applyProtection="1">
      <protection locked="0"/>
    </xf>
    <xf numFmtId="0" fontId="2" fillId="0" borderId="31" xfId="3" applyFont="1" applyBorder="1" applyProtection="1">
      <protection locked="0"/>
    </xf>
    <xf numFmtId="0" fontId="3" fillId="0" borderId="32" xfId="3" applyBorder="1" applyProtection="1">
      <protection locked="0"/>
    </xf>
    <xf numFmtId="0" fontId="28" fillId="4" borderId="22" xfId="0" applyFont="1" applyFill="1" applyBorder="1" applyAlignment="1" applyProtection="1">
      <alignment horizontal="center" vertical="center" wrapText="1"/>
      <protection locked="0"/>
    </xf>
    <xf numFmtId="0" fontId="0" fillId="0" borderId="0" xfId="0" applyProtection="1">
      <protection locked="0"/>
    </xf>
    <xf numFmtId="0" fontId="4" fillId="3" borderId="0" xfId="0" applyFont="1" applyFill="1"/>
    <xf numFmtId="0" fontId="7" fillId="3" borderId="0" xfId="0" applyFont="1" applyFill="1"/>
    <xf numFmtId="0" fontId="0" fillId="3" borderId="0" xfId="0" applyFill="1"/>
    <xf numFmtId="0" fontId="6" fillId="4" borderId="0" xfId="0" applyFont="1" applyFill="1"/>
    <xf numFmtId="0" fontId="0" fillId="4" borderId="0" xfId="0" applyFill="1"/>
    <xf numFmtId="0" fontId="8" fillId="5" borderId="0" xfId="0" applyFont="1" applyFill="1"/>
    <xf numFmtId="0" fontId="0" fillId="3" borderId="0" xfId="0" applyFill="1" applyProtection="1">
      <protection locked="0"/>
    </xf>
    <xf numFmtId="0" fontId="36" fillId="0" borderId="0" xfId="0" applyFont="1"/>
    <xf numFmtId="0" fontId="37" fillId="0" borderId="0" xfId="0" applyFont="1"/>
    <xf numFmtId="0" fontId="38" fillId="0" borderId="0" xfId="0" applyFont="1" applyAlignment="1">
      <alignment horizontal="center" wrapText="1"/>
    </xf>
    <xf numFmtId="0" fontId="41" fillId="0" borderId="0" xfId="0" applyFont="1" applyAlignment="1">
      <alignment wrapText="1"/>
    </xf>
    <xf numFmtId="0" fontId="23" fillId="0" borderId="0" xfId="0" applyFont="1" applyAlignment="1">
      <alignment horizontal="justify" wrapText="1"/>
    </xf>
    <xf numFmtId="0" fontId="23" fillId="0" borderId="0" xfId="0" applyFont="1" applyAlignment="1">
      <alignment wrapText="1"/>
    </xf>
    <xf numFmtId="0" fontId="23" fillId="0" borderId="0" xfId="0" applyFont="1" applyAlignment="1">
      <alignment horizontal="justify" vertical="top" wrapText="1"/>
    </xf>
    <xf numFmtId="0" fontId="24" fillId="0" borderId="0" xfId="1" applyFont="1" applyAlignment="1">
      <alignment vertical="top" wrapText="1"/>
    </xf>
    <xf numFmtId="0" fontId="35" fillId="0" borderId="0" xfId="0" applyFont="1" applyAlignment="1">
      <alignment horizontal="justify" vertical="top"/>
    </xf>
    <xf numFmtId="0" fontId="37" fillId="0" borderId="0" xfId="0" applyFont="1" applyAlignment="1">
      <alignment vertical="center" wrapText="1"/>
    </xf>
    <xf numFmtId="0" fontId="36" fillId="0" borderId="0" xfId="0" applyFont="1" applyAlignment="1">
      <alignment wrapText="1"/>
    </xf>
    <xf numFmtId="0" fontId="45" fillId="0" borderId="0" xfId="0" applyFont="1"/>
    <xf numFmtId="0" fontId="21" fillId="2" borderId="1" xfId="0" applyFont="1" applyFill="1" applyBorder="1" applyAlignment="1">
      <alignment vertical="center" wrapText="1"/>
    </xf>
    <xf numFmtId="0" fontId="11" fillId="0" borderId="2" xfId="0" applyFont="1" applyBorder="1" applyAlignment="1" applyProtection="1">
      <alignment horizontal="right" vertical="center" wrapText="1"/>
      <protection locked="0"/>
    </xf>
    <xf numFmtId="0" fontId="21" fillId="2" borderId="3" xfId="0" applyFont="1" applyFill="1" applyBorder="1" applyAlignment="1">
      <alignment vertical="center" wrapText="1"/>
    </xf>
    <xf numFmtId="0" fontId="11" fillId="0" borderId="4" xfId="0" applyFont="1" applyBorder="1" applyAlignment="1" applyProtection="1">
      <alignment horizontal="right" vertical="center" wrapText="1"/>
      <protection locked="0"/>
    </xf>
    <xf numFmtId="14" fontId="11" fillId="0" borderId="4" xfId="0" applyNumberFormat="1" applyFont="1" applyBorder="1" applyAlignment="1" applyProtection="1">
      <alignment horizontal="right" vertical="center" wrapText="1"/>
      <protection locked="0"/>
    </xf>
    <xf numFmtId="0" fontId="47" fillId="0" borderId="0" xfId="0" applyFont="1" applyAlignment="1">
      <alignment vertical="center"/>
    </xf>
    <xf numFmtId="0" fontId="47" fillId="0" borderId="0" xfId="0" applyFont="1"/>
    <xf numFmtId="0" fontId="21" fillId="2" borderId="2" xfId="0" applyFont="1" applyFill="1" applyBorder="1" applyAlignment="1">
      <alignment vertical="center" wrapText="1"/>
    </xf>
    <xf numFmtId="0" fontId="11" fillId="0" borderId="3" xfId="0" applyFont="1" applyBorder="1" applyAlignment="1">
      <alignment vertical="center" wrapText="1"/>
    </xf>
    <xf numFmtId="0" fontId="11" fillId="0" borderId="9" xfId="0" applyFont="1" applyBorder="1" applyAlignment="1" applyProtection="1">
      <alignment vertical="center" wrapText="1"/>
      <protection locked="0"/>
    </xf>
    <xf numFmtId="0" fontId="11" fillId="0" borderId="5" xfId="0" applyFont="1" applyBorder="1" applyAlignment="1">
      <alignment vertical="center" wrapText="1"/>
    </xf>
    <xf numFmtId="0" fontId="11" fillId="0" borderId="3" xfId="0"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37" fillId="0" borderId="0" xfId="0" applyFont="1" applyAlignment="1">
      <alignment horizontal="left" vertical="top"/>
    </xf>
    <xf numFmtId="0" fontId="37" fillId="0" borderId="0" xfId="0" applyFont="1" applyAlignment="1">
      <alignment vertical="top"/>
    </xf>
    <xf numFmtId="0" fontId="47" fillId="0" borderId="0" xfId="0" applyFont="1" applyAlignment="1">
      <alignment horizontal="left" vertical="center" indent="3"/>
    </xf>
    <xf numFmtId="0" fontId="21" fillId="3" borderId="1" xfId="0" applyFont="1" applyFill="1" applyBorder="1" applyAlignment="1">
      <alignment vertical="center" wrapText="1"/>
    </xf>
    <xf numFmtId="0" fontId="11" fillId="0" borderId="2" xfId="0" applyFont="1" applyBorder="1" applyAlignment="1">
      <alignment horizontal="left" vertical="top" wrapText="1"/>
    </xf>
    <xf numFmtId="0" fontId="21" fillId="3" borderId="3" xfId="0" applyFont="1" applyFill="1" applyBorder="1" applyAlignment="1">
      <alignment vertical="center" wrapText="1"/>
    </xf>
    <xf numFmtId="0" fontId="21" fillId="3" borderId="5" xfId="0" applyFont="1" applyFill="1" applyBorder="1" applyAlignment="1">
      <alignment vertical="center" wrapText="1"/>
    </xf>
    <xf numFmtId="0" fontId="36" fillId="6" borderId="0" xfId="0" applyFont="1" applyFill="1"/>
    <xf numFmtId="0" fontId="11" fillId="0" borderId="14" xfId="0" applyFont="1" applyBorder="1" applyAlignment="1">
      <alignment horizontal="left" vertical="top" wrapText="1"/>
    </xf>
    <xf numFmtId="0" fontId="21" fillId="0" borderId="0" xfId="0" applyFont="1" applyAlignment="1">
      <alignment vertical="center" wrapText="1"/>
    </xf>
    <xf numFmtId="16" fontId="11" fillId="0" borderId="0" xfId="0" applyNumberFormat="1" applyFont="1" applyAlignment="1">
      <alignment horizontal="left" vertical="top" wrapText="1"/>
    </xf>
    <xf numFmtId="3" fontId="54" fillId="0" borderId="18" xfId="4" applyFont="1" applyBorder="1" applyProtection="1">
      <alignment horizontal="center"/>
      <protection locked="0"/>
    </xf>
    <xf numFmtId="3" fontId="54" fillId="0" borderId="0" xfId="4" applyFont="1" applyBorder="1" applyProtection="1">
      <alignment horizontal="center"/>
      <protection locked="0"/>
    </xf>
    <xf numFmtId="0" fontId="1" fillId="0" borderId="14" xfId="3" applyFont="1" applyBorder="1" applyProtection="1">
      <protection locked="0"/>
    </xf>
    <xf numFmtId="0" fontId="6" fillId="0" borderId="0" xfId="0" applyFont="1" applyProtection="1">
      <protection locked="0"/>
    </xf>
    <xf numFmtId="0" fontId="3" fillId="0" borderId="0" xfId="3" applyAlignment="1">
      <alignment vertical="top"/>
    </xf>
    <xf numFmtId="0" fontId="48" fillId="4" borderId="24" xfId="0" applyFont="1" applyFill="1" applyBorder="1" applyAlignment="1" applyProtection="1">
      <alignment horizontal="center" vertical="center" wrapText="1"/>
      <protection locked="0"/>
    </xf>
    <xf numFmtId="0" fontId="14" fillId="0" borderId="0" xfId="0" applyFont="1" applyAlignment="1">
      <alignment horizontal="center" vertical="center" wrapText="1"/>
    </xf>
    <xf numFmtId="0" fontId="21" fillId="3" borderId="1" xfId="0" applyFont="1" applyFill="1" applyBorder="1" applyAlignment="1">
      <alignment vertical="top" wrapText="1"/>
    </xf>
    <xf numFmtId="0" fontId="55" fillId="4" borderId="22" xfId="0" applyFont="1" applyFill="1" applyBorder="1" applyAlignment="1" applyProtection="1">
      <alignment horizontal="center" vertical="center" wrapText="1"/>
      <protection locked="0"/>
    </xf>
    <xf numFmtId="0" fontId="21" fillId="3" borderId="3" xfId="0" applyFont="1" applyFill="1" applyBorder="1" applyAlignment="1">
      <alignment vertical="top" wrapText="1"/>
    </xf>
    <xf numFmtId="0" fontId="48" fillId="4" borderId="23" xfId="0" applyFont="1" applyFill="1" applyBorder="1" applyAlignment="1" applyProtection="1">
      <alignment horizontal="center" vertical="center" wrapText="1"/>
      <protection locked="0"/>
    </xf>
    <xf numFmtId="0" fontId="21" fillId="3" borderId="6" xfId="0" applyFont="1" applyFill="1" applyBorder="1" applyAlignment="1">
      <alignment vertical="top" wrapText="1"/>
    </xf>
    <xf numFmtId="0" fontId="21" fillId="0" borderId="12" xfId="0" applyFont="1" applyBorder="1" applyAlignment="1">
      <alignment vertical="top" wrapText="1"/>
    </xf>
    <xf numFmtId="0" fontId="11" fillId="0" borderId="2"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14" fontId="11" fillId="0" borderId="4" xfId="0" applyNumberFormat="1" applyFont="1" applyBorder="1" applyAlignment="1" applyProtection="1">
      <alignment horizontal="left" vertical="top" wrapText="1"/>
      <protection locked="0"/>
    </xf>
    <xf numFmtId="16" fontId="11" fillId="0" borderId="4" xfId="0" applyNumberFormat="1" applyFont="1" applyBorder="1" applyAlignment="1" applyProtection="1">
      <alignment horizontal="left" vertical="top" wrapText="1"/>
      <protection locked="0"/>
    </xf>
    <xf numFmtId="49" fontId="51" fillId="0" borderId="7" xfId="3" applyNumberFormat="1" applyFont="1" applyBorder="1" applyAlignment="1">
      <alignment horizontal="center" vertical="center"/>
    </xf>
    <xf numFmtId="0" fontId="51" fillId="0" borderId="36" xfId="3" applyFont="1" applyBorder="1" applyAlignment="1">
      <alignment horizontal="center" vertical="center"/>
    </xf>
    <xf numFmtId="0" fontId="52" fillId="0" borderId="37" xfId="3" applyFont="1" applyBorder="1" applyAlignment="1">
      <alignment vertical="center" wrapText="1"/>
    </xf>
    <xf numFmtId="0" fontId="52" fillId="0" borderId="38" xfId="3" applyFont="1" applyBorder="1" applyAlignment="1">
      <alignment vertical="center" wrapText="1"/>
    </xf>
    <xf numFmtId="0" fontId="52" fillId="0" borderId="39" xfId="3" applyFont="1" applyBorder="1" applyAlignment="1">
      <alignment vertical="center" wrapText="1"/>
    </xf>
    <xf numFmtId="0" fontId="52" fillId="0" borderId="39" xfId="3" applyFont="1" applyBorder="1" applyAlignment="1">
      <alignment vertical="center"/>
    </xf>
    <xf numFmtId="0" fontId="52" fillId="0" borderId="39" xfId="3" applyFont="1" applyBorder="1"/>
    <xf numFmtId="3" fontId="54" fillId="0" borderId="40" xfId="4" applyFont="1" applyBorder="1" applyProtection="1">
      <alignment horizontal="center"/>
      <protection locked="0"/>
    </xf>
    <xf numFmtId="49" fontId="50" fillId="0" borderId="42" xfId="3" applyNumberFormat="1" applyFont="1" applyBorder="1"/>
    <xf numFmtId="49" fontId="50" fillId="0" borderId="41" xfId="3" applyNumberFormat="1" applyFont="1" applyBorder="1"/>
    <xf numFmtId="0" fontId="50" fillId="0" borderId="44" xfId="3" applyFont="1" applyBorder="1"/>
    <xf numFmtId="0" fontId="50" fillId="0" borderId="43" xfId="3" applyFont="1" applyBorder="1"/>
    <xf numFmtId="0" fontId="3" fillId="7" borderId="15" xfId="3" applyFill="1" applyBorder="1" applyProtection="1">
      <protection locked="0"/>
    </xf>
    <xf numFmtId="0" fontId="3" fillId="7" borderId="14" xfId="3" applyFill="1" applyBorder="1" applyProtection="1">
      <protection locked="0"/>
    </xf>
    <xf numFmtId="0" fontId="3" fillId="4" borderId="14" xfId="3" applyFill="1" applyBorder="1" applyProtection="1">
      <protection locked="0"/>
    </xf>
    <xf numFmtId="0" fontId="3" fillId="4" borderId="13" xfId="3" applyFill="1" applyBorder="1" applyProtection="1">
      <protection locked="0"/>
    </xf>
    <xf numFmtId="0" fontId="3" fillId="4" borderId="33" xfId="3" applyFill="1" applyBorder="1" applyProtection="1">
      <protection locked="0"/>
    </xf>
    <xf numFmtId="0" fontId="3" fillId="4" borderId="31" xfId="3" applyFill="1" applyBorder="1" applyProtection="1">
      <protection locked="0"/>
    </xf>
    <xf numFmtId="0" fontId="2" fillId="4" borderId="31" xfId="3" applyFont="1" applyFill="1" applyBorder="1" applyProtection="1">
      <protection locked="0"/>
    </xf>
    <xf numFmtId="0" fontId="3" fillId="4" borderId="15" xfId="3" applyFill="1" applyBorder="1" applyProtection="1">
      <protection locked="0"/>
    </xf>
    <xf numFmtId="0" fontId="3" fillId="3" borderId="15" xfId="3" applyFill="1" applyBorder="1" applyProtection="1">
      <protection locked="0"/>
    </xf>
    <xf numFmtId="0" fontId="3" fillId="3" borderId="14" xfId="3" applyFill="1" applyBorder="1" applyProtection="1">
      <protection locked="0"/>
    </xf>
    <xf numFmtId="0" fontId="3" fillId="3" borderId="31" xfId="3" applyFill="1" applyBorder="1" applyProtection="1">
      <protection locked="0"/>
    </xf>
    <xf numFmtId="0" fontId="3" fillId="7" borderId="13" xfId="3" applyFill="1" applyBorder="1" applyProtection="1">
      <protection locked="0"/>
    </xf>
    <xf numFmtId="0" fontId="56" fillId="0" borderId="4" xfId="0" applyFont="1" applyBorder="1" applyAlignment="1">
      <alignment horizontal="left" vertical="top" wrapText="1"/>
    </xf>
    <xf numFmtId="14" fontId="56" fillId="0" borderId="17" xfId="0" applyNumberFormat="1" applyFont="1" applyBorder="1" applyAlignment="1">
      <alignment horizontal="left" vertical="top" wrapText="1"/>
    </xf>
    <xf numFmtId="14" fontId="56" fillId="0" borderId="14" xfId="0" applyNumberFormat="1" applyFont="1" applyBorder="1" applyAlignment="1">
      <alignment horizontal="left" vertical="top" wrapText="1"/>
    </xf>
    <xf numFmtId="0" fontId="56" fillId="0" borderId="14" xfId="0" applyFont="1" applyBorder="1" applyAlignment="1">
      <alignment horizontal="left" vertical="top" wrapText="1"/>
    </xf>
    <xf numFmtId="16" fontId="56" fillId="0" borderId="14" xfId="0" applyNumberFormat="1" applyFont="1" applyBorder="1" applyAlignment="1">
      <alignment horizontal="left" vertical="top" wrapText="1"/>
    </xf>
    <xf numFmtId="0" fontId="56" fillId="0" borderId="14" xfId="0" applyFont="1" applyBorder="1" applyAlignment="1" applyProtection="1">
      <alignment horizontal="left" vertical="top" wrapText="1"/>
      <protection locked="0"/>
    </xf>
    <xf numFmtId="14" fontId="56" fillId="0" borderId="11" xfId="0" applyNumberFormat="1" applyFont="1" applyBorder="1" applyAlignment="1" applyProtection="1">
      <alignment horizontal="left" vertical="top" wrapText="1"/>
      <protection locked="0"/>
    </xf>
    <xf numFmtId="0" fontId="46" fillId="0" borderId="19" xfId="0" applyFont="1" applyBorder="1" applyAlignment="1" applyProtection="1">
      <alignment horizontal="left" vertical="top" wrapText="1"/>
      <protection locked="0"/>
    </xf>
    <xf numFmtId="0" fontId="14" fillId="0" borderId="0" xfId="0" applyFont="1" applyAlignment="1">
      <alignment horizontal="center" vertical="center" wrapText="1"/>
    </xf>
    <xf numFmtId="0" fontId="43" fillId="0" borderId="0" xfId="0" applyFont="1" applyAlignment="1">
      <alignment horizontal="center" vertical="center" wrapText="1"/>
    </xf>
    <xf numFmtId="0" fontId="44" fillId="0" borderId="0" xfId="0" applyFont="1" applyAlignment="1">
      <alignment horizontal="center" vertical="center" wrapText="1"/>
    </xf>
    <xf numFmtId="0" fontId="11" fillId="0" borderId="6"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19" fillId="0" borderId="0" xfId="0" applyFont="1" applyAlignment="1">
      <alignment horizontal="center" vertical="top" wrapText="1"/>
    </xf>
    <xf numFmtId="0" fontId="11" fillId="0" borderId="33" xfId="0" applyFont="1" applyBorder="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0" xfId="0" applyFont="1" applyAlignment="1">
      <alignment horizontal="center" vertical="center" wrapText="1"/>
    </xf>
    <xf numFmtId="0" fontId="21" fillId="3" borderId="14" xfId="0" applyFont="1" applyFill="1" applyBorder="1" applyAlignment="1">
      <alignment horizontal="left" vertical="top" wrapText="1"/>
    </xf>
    <xf numFmtId="0" fontId="48" fillId="4" borderId="25" xfId="0" applyFont="1" applyFill="1" applyBorder="1" applyAlignment="1" applyProtection="1">
      <alignment horizontal="center" vertical="center" wrapText="1"/>
      <protection locked="0"/>
    </xf>
    <xf numFmtId="0" fontId="48" fillId="4" borderId="26" xfId="0" applyFont="1" applyFill="1" applyBorder="1" applyAlignment="1" applyProtection="1">
      <alignment horizontal="center" vertical="center" wrapText="1"/>
      <protection locked="0"/>
    </xf>
    <xf numFmtId="0" fontId="48" fillId="4" borderId="27" xfId="0" applyFont="1" applyFill="1" applyBorder="1" applyAlignment="1" applyProtection="1">
      <alignment horizontal="center" vertical="center" wrapText="1"/>
      <protection locked="0"/>
    </xf>
    <xf numFmtId="0" fontId="36" fillId="0" borderId="0" xfId="0" applyFont="1" applyAlignment="1">
      <alignment horizontal="center" wrapText="1"/>
    </xf>
    <xf numFmtId="0" fontId="36" fillId="6" borderId="0" xfId="0" applyFont="1" applyFill="1" applyAlignment="1">
      <alignment horizontal="center" wrapText="1"/>
    </xf>
    <xf numFmtId="0" fontId="36" fillId="6" borderId="0" xfId="0" applyFont="1" applyFill="1" applyAlignment="1">
      <alignment horizontal="center"/>
    </xf>
    <xf numFmtId="0" fontId="49" fillId="6" borderId="0" xfId="0" applyFont="1" applyFill="1" applyAlignment="1">
      <alignment horizontal="center" vertical="top"/>
    </xf>
    <xf numFmtId="0" fontId="36" fillId="6" borderId="0" xfId="0" applyFont="1" applyFill="1" applyAlignment="1">
      <alignment horizontal="center" vertical="top"/>
    </xf>
    <xf numFmtId="0" fontId="51" fillId="0" borderId="35" xfId="3" applyFont="1" applyBorder="1" applyAlignment="1">
      <alignment horizontal="center" vertical="center"/>
    </xf>
    <xf numFmtId="0" fontId="51" fillId="0" borderId="10" xfId="3" applyFont="1" applyBorder="1" applyAlignment="1">
      <alignment horizontal="center" vertical="center"/>
    </xf>
    <xf numFmtId="0" fontId="51" fillId="0" borderId="18" xfId="3" applyFont="1" applyBorder="1" applyAlignment="1">
      <alignment horizontal="center" vertical="center"/>
    </xf>
    <xf numFmtId="49" fontId="51" fillId="0" borderId="7" xfId="3" applyNumberFormat="1" applyFont="1" applyBorder="1" applyAlignment="1">
      <alignment horizontal="center" vertical="center"/>
    </xf>
    <xf numFmtId="49" fontId="51" fillId="0" borderId="18" xfId="3" applyNumberFormat="1" applyFont="1" applyBorder="1" applyAlignment="1">
      <alignment horizontal="center" vertical="center"/>
    </xf>
    <xf numFmtId="0" fontId="53" fillId="0" borderId="7" xfId="2" applyFont="1" applyBorder="1" applyAlignment="1">
      <alignment horizontal="center" vertical="top"/>
    </xf>
    <xf numFmtId="0" fontId="53" fillId="0" borderId="8" xfId="2" applyFont="1" applyBorder="1" applyAlignment="1">
      <alignment horizontal="center" vertical="top"/>
    </xf>
    <xf numFmtId="0" fontId="53" fillId="0" borderId="9" xfId="2" applyFont="1" applyBorder="1" applyAlignment="1">
      <alignment horizontal="center" vertical="top"/>
    </xf>
    <xf numFmtId="0" fontId="53" fillId="0" borderId="10" xfId="2" applyFont="1" applyBorder="1" applyAlignment="1">
      <alignment horizontal="center" vertical="top"/>
    </xf>
    <xf numFmtId="0" fontId="53" fillId="0" borderId="11" xfId="2" applyFont="1" applyBorder="1" applyAlignment="1">
      <alignment horizontal="center" vertical="top"/>
    </xf>
    <xf numFmtId="0" fontId="53" fillId="0" borderId="4" xfId="2" applyFont="1" applyBorder="1" applyAlignment="1">
      <alignment horizontal="center" vertical="top"/>
    </xf>
    <xf numFmtId="0" fontId="2" fillId="0" borderId="0" xfId="3" applyFont="1" applyAlignment="1">
      <alignment horizontal="center" wrapText="1"/>
    </xf>
    <xf numFmtId="0" fontId="53" fillId="0" borderId="34" xfId="2" applyFont="1" applyBorder="1" applyAlignment="1" applyProtection="1">
      <alignment horizontal="center"/>
      <protection locked="0"/>
    </xf>
    <xf numFmtId="0" fontId="53" fillId="0" borderId="19" xfId="2" applyFont="1" applyBorder="1" applyAlignment="1" applyProtection="1">
      <alignment horizontal="center"/>
      <protection locked="0"/>
    </xf>
    <xf numFmtId="0" fontId="53" fillId="0" borderId="2" xfId="2" applyFont="1" applyBorder="1" applyAlignment="1" applyProtection="1">
      <alignment horizontal="center"/>
      <protection locked="0"/>
    </xf>
    <xf numFmtId="0" fontId="53" fillId="0" borderId="20" xfId="2" applyFont="1" applyBorder="1" applyAlignment="1" applyProtection="1">
      <alignment horizontal="center"/>
      <protection locked="0"/>
    </xf>
    <xf numFmtId="0" fontId="2" fillId="0" borderId="0" xfId="3" applyFont="1" applyAlignment="1">
      <alignment horizontal="center" vertical="top" wrapText="1"/>
    </xf>
    <xf numFmtId="0" fontId="34" fillId="6" borderId="0" xfId="3" applyFont="1" applyFill="1" applyAlignment="1">
      <alignment horizontal="center" vertical="top"/>
    </xf>
    <xf numFmtId="0" fontId="2" fillId="6" borderId="0" xfId="3" applyFont="1" applyFill="1" applyAlignment="1">
      <alignment horizontal="center" vertical="top"/>
    </xf>
    <xf numFmtId="0" fontId="10" fillId="0" borderId="21" xfId="0" applyFont="1" applyBorder="1" applyAlignment="1">
      <alignment horizontal="left"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top"/>
    </xf>
    <xf numFmtId="0" fontId="21" fillId="3" borderId="6" xfId="0" applyFont="1" applyFill="1" applyBorder="1" applyAlignment="1">
      <alignment horizontal="left" vertical="top" wrapText="1"/>
    </xf>
    <xf numFmtId="0" fontId="21" fillId="3" borderId="3" xfId="0" applyFont="1" applyFill="1" applyBorder="1" applyAlignment="1">
      <alignment horizontal="left" vertical="top" wrapText="1"/>
    </xf>
    <xf numFmtId="0" fontId="21" fillId="3" borderId="5" xfId="0" applyFont="1" applyFill="1" applyBorder="1" applyAlignment="1">
      <alignment horizontal="left" vertical="top" wrapText="1"/>
    </xf>
    <xf numFmtId="0" fontId="11" fillId="0" borderId="0" xfId="0" applyFont="1" applyAlignment="1">
      <alignment horizontal="left" vertical="center" wrapText="1"/>
    </xf>
    <xf numFmtId="0" fontId="13" fillId="0" borderId="0" xfId="0" applyFont="1" applyAlignment="1">
      <alignment horizontal="left" vertical="top"/>
    </xf>
    <xf numFmtId="0" fontId="21" fillId="3" borderId="20" xfId="0" applyFont="1" applyFill="1" applyBorder="1" applyAlignment="1">
      <alignment horizontal="center" vertical="top" wrapText="1"/>
    </xf>
    <xf numFmtId="0" fontId="21" fillId="3" borderId="19" xfId="0" applyFont="1" applyFill="1" applyBorder="1" applyAlignment="1">
      <alignment horizontal="center" vertical="top" wrapText="1"/>
    </xf>
    <xf numFmtId="0" fontId="21" fillId="3" borderId="2" xfId="0" applyFont="1" applyFill="1" applyBorder="1" applyAlignment="1">
      <alignment horizontal="center" vertical="top" wrapText="1"/>
    </xf>
    <xf numFmtId="0" fontId="55" fillId="4" borderId="25" xfId="0" applyFont="1" applyFill="1" applyBorder="1" applyAlignment="1" applyProtection="1">
      <alignment horizontal="center" vertical="center" wrapText="1"/>
      <protection locked="0"/>
    </xf>
    <xf numFmtId="0" fontId="55" fillId="4" borderId="27" xfId="0" applyFont="1" applyFill="1" applyBorder="1" applyAlignment="1" applyProtection="1">
      <alignment horizontal="center" vertical="center" wrapText="1"/>
      <protection locked="0"/>
    </xf>
    <xf numFmtId="0" fontId="10" fillId="0" borderId="0" xfId="0" applyFont="1" applyAlignment="1">
      <alignment horizontal="left" vertical="top" wrapText="1"/>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30" xfId="0" applyFont="1" applyBorder="1" applyAlignment="1" applyProtection="1">
      <alignment horizontal="left" vertical="top" wrapText="1"/>
      <protection locked="0"/>
    </xf>
    <xf numFmtId="0" fontId="55" fillId="4" borderId="28" xfId="0" applyFont="1" applyFill="1" applyBorder="1" applyAlignment="1" applyProtection="1">
      <alignment horizontal="center" vertical="center" wrapText="1"/>
      <protection locked="0"/>
    </xf>
    <xf numFmtId="0" fontId="11" fillId="0" borderId="7"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1" fillId="0" borderId="29" xfId="0" applyFont="1" applyBorder="1" applyAlignment="1" applyProtection="1">
      <alignment horizontal="center" vertical="top" wrapText="1"/>
      <protection locked="0"/>
    </xf>
    <xf numFmtId="0" fontId="11" fillId="0" borderId="10" xfId="0" applyFont="1" applyBorder="1" applyAlignment="1" applyProtection="1">
      <alignment horizontal="center" vertical="top" wrapText="1"/>
      <protection locked="0"/>
    </xf>
    <xf numFmtId="0" fontId="11" fillId="0" borderId="11" xfId="0" applyFont="1" applyBorder="1" applyAlignment="1" applyProtection="1">
      <alignment horizontal="center" vertical="top" wrapText="1"/>
      <protection locked="0"/>
    </xf>
    <xf numFmtId="0" fontId="11" fillId="0" borderId="30" xfId="0" applyFont="1" applyBorder="1" applyAlignment="1" applyProtection="1">
      <alignment horizontal="center" vertical="top" wrapText="1"/>
      <protection locked="0"/>
    </xf>
    <xf numFmtId="0" fontId="35" fillId="0" borderId="0" xfId="0" applyFont="1" applyAlignment="1">
      <alignment horizontal="justify" vertical="top" wrapText="1"/>
    </xf>
    <xf numFmtId="0" fontId="23" fillId="0" borderId="0" xfId="0" applyFont="1" applyAlignment="1">
      <alignment horizontal="left" vertical="top" wrapText="1"/>
    </xf>
    <xf numFmtId="0" fontId="30" fillId="0" borderId="0" xfId="0" applyFont="1" applyAlignment="1">
      <alignment horizontal="justify" vertical="top" wrapText="1"/>
    </xf>
    <xf numFmtId="0" fontId="13" fillId="0" borderId="0" xfId="0" applyFont="1" applyAlignment="1">
      <alignment horizontal="center" vertical="center" wrapText="1"/>
    </xf>
    <xf numFmtId="0" fontId="23" fillId="0" borderId="0" xfId="0" applyFont="1" applyAlignment="1">
      <alignment horizontal="center" wrapText="1"/>
    </xf>
    <xf numFmtId="0" fontId="14" fillId="0" borderId="0" xfId="0" applyFont="1" applyAlignment="1">
      <alignment horizontal="center" vertical="top" wrapText="1"/>
    </xf>
    <xf numFmtId="0" fontId="23" fillId="0" borderId="0" xfId="0" applyFont="1" applyAlignment="1">
      <alignment horizontal="center" vertical="top" wrapText="1"/>
    </xf>
    <xf numFmtId="0" fontId="32" fillId="0" borderId="0" xfId="0" applyFont="1" applyAlignment="1">
      <alignment horizontal="justify" wrapText="1"/>
    </xf>
    <xf numFmtId="0" fontId="5" fillId="0" borderId="0" xfId="0" applyFont="1"/>
    <xf numFmtId="0" fontId="0" fillId="0" borderId="0" xfId="0"/>
    <xf numFmtId="0" fontId="5" fillId="0" borderId="0" xfId="0" applyFont="1" applyProtection="1">
      <protection locked="0"/>
    </xf>
    <xf numFmtId="0" fontId="0" fillId="0" borderId="0" xfId="0" applyProtection="1">
      <protection locked="0"/>
    </xf>
  </cellXfs>
  <cellStyles count="5">
    <cellStyle name="Link" xfId="1" builtinId="8"/>
    <cellStyle name="Standard" xfId="0" builtinId="0"/>
    <cellStyle name="Standard 2" xfId="3" xr:uid="{62F26168-1A59-4B7C-B913-952EF17B921D}"/>
    <cellStyle name="Überschrift 4" xfId="2" builtinId="19"/>
    <cellStyle name="Überschriften für Zeiträume" xfId="4" xr:uid="{913F7BF9-BD72-41E2-891F-F35BDECA4E71}"/>
  </cellStyles>
  <dxfs count="46">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9" tint="0.59996337778862885"/>
        </patternFill>
      </fill>
      <border>
        <left style="thin">
          <color theme="9" tint="-0.24994659260841701"/>
        </left>
        <right style="thin">
          <color theme="9" tint="-0.24994659260841701"/>
        </right>
        <bottom style="thin">
          <color theme="7"/>
        </bottom>
        <vertical/>
        <horizontal/>
      </border>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389988"/>
      <color rgb="FFB6E5F0"/>
      <color rgb="FFC2E4B6"/>
      <color rgb="FF1F8299"/>
      <color rgb="FFFEF2CD"/>
      <color rgb="FF40B498"/>
      <color rgb="FF57AEB7"/>
      <color rgb="FF2CB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doughnutChart>
        <c:varyColors val="1"/>
        <c:ser>
          <c:idx val="0"/>
          <c:order val="0"/>
          <c:spPr>
            <a:solidFill>
              <a:srgbClr val="40B498"/>
            </a:solidFill>
          </c:spPr>
          <c:dPt>
            <c:idx val="0"/>
            <c:bubble3D val="0"/>
            <c:spPr>
              <a:solidFill>
                <a:srgbClr val="40B498"/>
              </a:solidFill>
              <a:ln w="19050">
                <a:solidFill>
                  <a:schemeClr val="lt1"/>
                </a:solidFill>
              </a:ln>
              <a:effectLst/>
            </c:spPr>
            <c:extLst>
              <c:ext xmlns:c16="http://schemas.microsoft.com/office/drawing/2014/chart" uri="{C3380CC4-5D6E-409C-BE32-E72D297353CC}">
                <c16:uniqueId val="{00000001-1621-46A6-9C92-75F7938750F4}"/>
              </c:ext>
            </c:extLst>
          </c:dPt>
          <c:dPt>
            <c:idx val="1"/>
            <c:bubble3D val="0"/>
            <c:spPr>
              <a:solidFill>
                <a:srgbClr val="40B498"/>
              </a:solidFill>
              <a:ln w="19050">
                <a:solidFill>
                  <a:schemeClr val="lt1"/>
                </a:solidFill>
              </a:ln>
              <a:effectLst/>
            </c:spPr>
            <c:extLst>
              <c:ext xmlns:c16="http://schemas.microsoft.com/office/drawing/2014/chart" uri="{C3380CC4-5D6E-409C-BE32-E72D297353CC}">
                <c16:uniqueId val="{00000003-1621-46A6-9C92-75F7938750F4}"/>
              </c:ext>
            </c:extLst>
          </c:dPt>
          <c:dPt>
            <c:idx val="2"/>
            <c:bubble3D val="0"/>
            <c:spPr>
              <a:solidFill>
                <a:srgbClr val="40B498"/>
              </a:solidFill>
              <a:ln w="19050">
                <a:solidFill>
                  <a:schemeClr val="lt1"/>
                </a:solidFill>
              </a:ln>
              <a:effectLst/>
            </c:spPr>
            <c:extLst>
              <c:ext xmlns:c16="http://schemas.microsoft.com/office/drawing/2014/chart" uri="{C3380CC4-5D6E-409C-BE32-E72D297353CC}">
                <c16:uniqueId val="{00000005-1621-46A6-9C92-75F7938750F4}"/>
              </c:ext>
            </c:extLst>
          </c:dPt>
          <c:dPt>
            <c:idx val="3"/>
            <c:bubble3D val="0"/>
            <c:spPr>
              <a:solidFill>
                <a:srgbClr val="40B498"/>
              </a:solidFill>
              <a:ln w="19050">
                <a:solidFill>
                  <a:schemeClr val="lt1"/>
                </a:solidFill>
              </a:ln>
              <a:effectLst/>
            </c:spPr>
            <c:extLst>
              <c:ext xmlns:c16="http://schemas.microsoft.com/office/drawing/2014/chart" uri="{C3380CC4-5D6E-409C-BE32-E72D297353CC}">
                <c16:uniqueId val="{00000007-1621-46A6-9C92-75F7938750F4}"/>
              </c:ext>
            </c:extLst>
          </c:dPt>
          <c:dPt>
            <c:idx val="4"/>
            <c:bubble3D val="0"/>
            <c:spPr>
              <a:solidFill>
                <a:srgbClr val="40B498"/>
              </a:solidFill>
              <a:ln w="19050">
                <a:solidFill>
                  <a:schemeClr val="lt1"/>
                </a:solidFill>
              </a:ln>
              <a:effectLst/>
            </c:spPr>
            <c:extLst>
              <c:ext xmlns:c16="http://schemas.microsoft.com/office/drawing/2014/chart" uri="{C3380CC4-5D6E-409C-BE32-E72D297353CC}">
                <c16:uniqueId val="{00000009-1621-46A6-9C92-75F7938750F4}"/>
              </c:ext>
            </c:extLst>
          </c:dPt>
          <c:dPt>
            <c:idx val="5"/>
            <c:bubble3D val="0"/>
            <c:spPr>
              <a:solidFill>
                <a:srgbClr val="40B498"/>
              </a:solidFill>
              <a:ln w="19050">
                <a:solidFill>
                  <a:schemeClr val="lt1"/>
                </a:solidFill>
              </a:ln>
              <a:effectLst/>
            </c:spPr>
            <c:extLst>
              <c:ext xmlns:c16="http://schemas.microsoft.com/office/drawing/2014/chart" uri="{C3380CC4-5D6E-409C-BE32-E72D297353CC}">
                <c16:uniqueId val="{0000000B-1621-46A6-9C92-75F7938750F4}"/>
              </c:ext>
            </c:extLst>
          </c:dPt>
          <c:dPt>
            <c:idx val="6"/>
            <c:bubble3D val="0"/>
            <c:spPr>
              <a:solidFill>
                <a:srgbClr val="40B498"/>
              </a:solidFill>
              <a:ln w="19050">
                <a:solidFill>
                  <a:schemeClr val="lt1"/>
                </a:solidFill>
              </a:ln>
              <a:effectLst/>
            </c:spPr>
            <c:extLst>
              <c:ext xmlns:c16="http://schemas.microsoft.com/office/drawing/2014/chart" uri="{C3380CC4-5D6E-409C-BE32-E72D297353CC}">
                <c16:uniqueId val="{0000000D-1621-46A6-9C92-75F7938750F4}"/>
              </c:ext>
            </c:extLst>
          </c:dPt>
          <c:dPt>
            <c:idx val="7"/>
            <c:bubble3D val="0"/>
            <c:spPr>
              <a:solidFill>
                <a:srgbClr val="40B498"/>
              </a:solidFill>
              <a:ln w="19050">
                <a:solidFill>
                  <a:schemeClr val="lt1"/>
                </a:solidFill>
              </a:ln>
              <a:effectLst/>
            </c:spPr>
            <c:extLst>
              <c:ext xmlns:c16="http://schemas.microsoft.com/office/drawing/2014/chart" uri="{C3380CC4-5D6E-409C-BE32-E72D297353CC}">
                <c16:uniqueId val="{0000000F-1621-46A6-9C92-75F7938750F4}"/>
              </c:ext>
            </c:extLst>
          </c:dPt>
          <c:dPt>
            <c:idx val="8"/>
            <c:bubble3D val="0"/>
            <c:spPr>
              <a:solidFill>
                <a:srgbClr val="40B498"/>
              </a:solidFill>
              <a:ln w="19050">
                <a:solidFill>
                  <a:schemeClr val="lt1"/>
                </a:solidFill>
              </a:ln>
              <a:effectLst/>
            </c:spPr>
            <c:extLst>
              <c:ext xmlns:c16="http://schemas.microsoft.com/office/drawing/2014/chart" uri="{C3380CC4-5D6E-409C-BE32-E72D297353CC}">
                <c16:uniqueId val="{00000011-1621-46A6-9C92-75F7938750F4}"/>
              </c:ext>
            </c:extLst>
          </c:dPt>
          <c:dPt>
            <c:idx val="9"/>
            <c:bubble3D val="0"/>
            <c:spPr>
              <a:solidFill>
                <a:srgbClr val="40B498"/>
              </a:solidFill>
              <a:ln w="19050">
                <a:solidFill>
                  <a:schemeClr val="lt1"/>
                </a:solidFill>
              </a:ln>
              <a:effectLst/>
            </c:spPr>
            <c:extLst>
              <c:ext xmlns:c16="http://schemas.microsoft.com/office/drawing/2014/chart" uri="{C3380CC4-5D6E-409C-BE32-E72D297353CC}">
                <c16:uniqueId val="{00000013-1621-46A6-9C92-75F7938750F4}"/>
              </c:ext>
            </c:extLst>
          </c:dPt>
          <c:dPt>
            <c:idx val="10"/>
            <c:bubble3D val="0"/>
            <c:spPr>
              <a:solidFill>
                <a:srgbClr val="40B498"/>
              </a:solidFill>
              <a:ln w="19050">
                <a:solidFill>
                  <a:schemeClr val="lt1"/>
                </a:solidFill>
              </a:ln>
              <a:effectLst/>
            </c:spPr>
            <c:extLst>
              <c:ext xmlns:c16="http://schemas.microsoft.com/office/drawing/2014/chart" uri="{C3380CC4-5D6E-409C-BE32-E72D297353CC}">
                <c16:uniqueId val="{00000015-1621-46A6-9C92-75F7938750F4}"/>
              </c:ext>
            </c:extLst>
          </c:dPt>
          <c:dPt>
            <c:idx val="11"/>
            <c:bubble3D val="0"/>
            <c:spPr>
              <a:solidFill>
                <a:srgbClr val="40B498"/>
              </a:solidFill>
              <a:ln w="19050">
                <a:solidFill>
                  <a:schemeClr val="lt1"/>
                </a:solidFill>
              </a:ln>
              <a:effectLst/>
            </c:spPr>
            <c:extLst>
              <c:ext xmlns:c16="http://schemas.microsoft.com/office/drawing/2014/chart" uri="{C3380CC4-5D6E-409C-BE32-E72D297353CC}">
                <c16:uniqueId val="{00000017-1621-46A6-9C92-75F7938750F4}"/>
              </c:ext>
            </c:extLst>
          </c:dPt>
          <c:dPt>
            <c:idx val="12"/>
            <c:bubble3D val="0"/>
            <c:spPr>
              <a:solidFill>
                <a:srgbClr val="40B498"/>
              </a:solidFill>
              <a:ln w="19050">
                <a:solidFill>
                  <a:schemeClr val="lt1"/>
                </a:solidFill>
              </a:ln>
              <a:effectLst/>
            </c:spPr>
            <c:extLst>
              <c:ext xmlns:c16="http://schemas.microsoft.com/office/drawing/2014/chart" uri="{C3380CC4-5D6E-409C-BE32-E72D297353CC}">
                <c16:uniqueId val="{00000019-1621-46A6-9C92-75F7938750F4}"/>
              </c:ext>
            </c:extLst>
          </c:dPt>
          <c:dPt>
            <c:idx val="13"/>
            <c:bubble3D val="0"/>
            <c:spPr>
              <a:solidFill>
                <a:srgbClr val="40B498"/>
              </a:solidFill>
              <a:ln w="19050">
                <a:solidFill>
                  <a:schemeClr val="lt1"/>
                </a:solidFill>
              </a:ln>
              <a:effectLst/>
            </c:spPr>
            <c:extLst>
              <c:ext xmlns:c16="http://schemas.microsoft.com/office/drawing/2014/chart" uri="{C3380CC4-5D6E-409C-BE32-E72D297353CC}">
                <c16:uniqueId val="{0000001B-1621-46A6-9C92-75F7938750F4}"/>
              </c:ext>
            </c:extLst>
          </c:dPt>
          <c:dPt>
            <c:idx val="14"/>
            <c:bubble3D val="0"/>
            <c:spPr>
              <a:solidFill>
                <a:srgbClr val="40B498"/>
              </a:solidFill>
              <a:ln w="19050">
                <a:solidFill>
                  <a:schemeClr val="lt1"/>
                </a:solidFill>
              </a:ln>
              <a:effectLst/>
            </c:spPr>
            <c:extLst>
              <c:ext xmlns:c16="http://schemas.microsoft.com/office/drawing/2014/chart" uri="{C3380CC4-5D6E-409C-BE32-E72D297353CC}">
                <c16:uniqueId val="{0000001D-1621-46A6-9C92-75F7938750F4}"/>
              </c:ext>
            </c:extLst>
          </c:dPt>
          <c:dPt>
            <c:idx val="15"/>
            <c:bubble3D val="0"/>
            <c:spPr>
              <a:solidFill>
                <a:srgbClr val="40B498"/>
              </a:solidFill>
              <a:ln w="19050">
                <a:solidFill>
                  <a:schemeClr val="lt1"/>
                </a:solidFill>
              </a:ln>
              <a:effectLst/>
            </c:spPr>
            <c:extLst>
              <c:ext xmlns:c16="http://schemas.microsoft.com/office/drawing/2014/chart" uri="{C3380CC4-5D6E-409C-BE32-E72D297353CC}">
                <c16:uniqueId val="{0000001F-1621-46A6-9C92-75F7938750F4}"/>
              </c:ext>
            </c:extLst>
          </c:dPt>
          <c:dPt>
            <c:idx val="16"/>
            <c:bubble3D val="0"/>
            <c:spPr>
              <a:solidFill>
                <a:srgbClr val="40B498"/>
              </a:solidFill>
              <a:ln w="19050">
                <a:solidFill>
                  <a:schemeClr val="lt1"/>
                </a:solidFill>
              </a:ln>
              <a:effectLst/>
            </c:spPr>
            <c:extLst>
              <c:ext xmlns:c16="http://schemas.microsoft.com/office/drawing/2014/chart" uri="{C3380CC4-5D6E-409C-BE32-E72D297353CC}">
                <c16:uniqueId val="{00000021-1621-46A6-9C92-75F7938750F4}"/>
              </c:ext>
            </c:extLst>
          </c:dPt>
          <c:dPt>
            <c:idx val="17"/>
            <c:bubble3D val="0"/>
            <c:spPr>
              <a:solidFill>
                <a:srgbClr val="40B498"/>
              </a:solidFill>
              <a:ln w="19050">
                <a:solidFill>
                  <a:schemeClr val="lt1"/>
                </a:solidFill>
              </a:ln>
              <a:effectLst/>
            </c:spPr>
            <c:extLst>
              <c:ext xmlns:c16="http://schemas.microsoft.com/office/drawing/2014/chart" uri="{C3380CC4-5D6E-409C-BE32-E72D297353CC}">
                <c16:uniqueId val="{00000023-1621-46A6-9C92-75F7938750F4}"/>
              </c:ext>
            </c:extLst>
          </c:dPt>
          <c:dPt>
            <c:idx val="18"/>
            <c:bubble3D val="0"/>
            <c:spPr>
              <a:solidFill>
                <a:srgbClr val="40B498"/>
              </a:solidFill>
              <a:ln w="19050">
                <a:solidFill>
                  <a:schemeClr val="lt1"/>
                </a:solidFill>
              </a:ln>
              <a:effectLst/>
            </c:spPr>
            <c:extLst>
              <c:ext xmlns:c16="http://schemas.microsoft.com/office/drawing/2014/chart" uri="{C3380CC4-5D6E-409C-BE32-E72D297353CC}">
                <c16:uniqueId val="{00000025-1621-46A6-9C92-75F7938750F4}"/>
              </c:ext>
            </c:extLst>
          </c:dPt>
          <c:dPt>
            <c:idx val="19"/>
            <c:bubble3D val="0"/>
            <c:spPr>
              <a:solidFill>
                <a:srgbClr val="40B498"/>
              </a:solidFill>
              <a:ln w="19050">
                <a:solidFill>
                  <a:schemeClr val="lt1"/>
                </a:solidFill>
              </a:ln>
              <a:effectLst/>
            </c:spPr>
            <c:extLst>
              <c:ext xmlns:c16="http://schemas.microsoft.com/office/drawing/2014/chart" uri="{C3380CC4-5D6E-409C-BE32-E72D297353CC}">
                <c16:uniqueId val="{00000027-1621-46A6-9C92-75F7938750F4}"/>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1C-3672-4AB2-9157-46D5B5E37A8E}"/>
            </c:ext>
          </c:extLst>
        </c:ser>
        <c:dLbls>
          <c:showLegendKey val="0"/>
          <c:showVal val="0"/>
          <c:showCatName val="0"/>
          <c:showSerName val="0"/>
          <c:showPercent val="0"/>
          <c:showBubbleSize val="0"/>
          <c:showLeaderLines val="1"/>
        </c:dLbls>
        <c:firstSliceAng val="0"/>
        <c:holeSize val="65"/>
      </c:doughnutChart>
      <c:doughnutChart>
        <c:varyColors val="1"/>
        <c:ser>
          <c:idx val="1"/>
          <c:order val="1"/>
          <c:tx>
            <c:v>Fortschritt</c:v>
          </c:tx>
          <c:dPt>
            <c:idx val="0"/>
            <c:bubble3D val="0"/>
            <c:spPr>
              <a:noFill/>
              <a:ln w="19050">
                <a:solidFill>
                  <a:schemeClr val="lt1"/>
                </a:solidFill>
              </a:ln>
              <a:effectLst/>
            </c:spPr>
            <c:extLst>
              <c:ext xmlns:c16="http://schemas.microsoft.com/office/drawing/2014/chart" uri="{C3380CC4-5D6E-409C-BE32-E72D297353CC}">
                <c16:uniqueId val="{0000001F-3672-4AB2-9157-46D5B5E37A8E}"/>
              </c:ext>
            </c:extLst>
          </c:dPt>
          <c:dPt>
            <c:idx val="1"/>
            <c:bubble3D val="0"/>
            <c:spPr>
              <a:solidFill>
                <a:schemeClr val="bg1">
                  <a:alpha val="50000"/>
                </a:schemeClr>
              </a:solidFill>
              <a:ln w="19050">
                <a:solidFill>
                  <a:schemeClr val="lt1"/>
                </a:solidFill>
              </a:ln>
              <a:effectLst/>
            </c:spPr>
            <c:extLst>
              <c:ext xmlns:c16="http://schemas.microsoft.com/office/drawing/2014/chart" uri="{C3380CC4-5D6E-409C-BE32-E72D297353CC}">
                <c16:uniqueId val="{0000001E-3672-4AB2-9157-46D5B5E37A8E}"/>
              </c:ext>
            </c:extLst>
          </c:dPt>
          <c:val>
            <c:numRef>
              <c:f>GANTT!$AF$7:$AG$7</c:f>
              <c:numCache>
                <c:formatCode>General</c:formatCode>
                <c:ptCount val="2"/>
                <c:pt idx="0">
                  <c:v>100</c:v>
                </c:pt>
                <c:pt idx="1">
                  <c:v>0</c:v>
                </c:pt>
              </c:numCache>
            </c:numRef>
          </c:val>
          <c:extLst>
            <c:ext xmlns:c16="http://schemas.microsoft.com/office/drawing/2014/chart" uri="{C3380CC4-5D6E-409C-BE32-E72D297353CC}">
              <c16:uniqueId val="{0000001D-3672-4AB2-9157-46D5B5E37A8E}"/>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doughnutChart>
        <c:varyColors val="1"/>
        <c:ser>
          <c:idx val="0"/>
          <c:order val="0"/>
          <c:spPr>
            <a:solidFill>
              <a:srgbClr val="40B498"/>
            </a:solidFill>
          </c:spPr>
          <c:dPt>
            <c:idx val="0"/>
            <c:bubble3D val="0"/>
            <c:spPr>
              <a:solidFill>
                <a:srgbClr val="40B498"/>
              </a:solidFill>
              <a:ln w="19050">
                <a:solidFill>
                  <a:schemeClr val="lt1"/>
                </a:solidFill>
              </a:ln>
              <a:effectLst/>
            </c:spPr>
            <c:extLst>
              <c:ext xmlns:c16="http://schemas.microsoft.com/office/drawing/2014/chart" uri="{C3380CC4-5D6E-409C-BE32-E72D297353CC}">
                <c16:uniqueId val="{00000001-3FFC-45F9-9198-65525131C99A}"/>
              </c:ext>
            </c:extLst>
          </c:dPt>
          <c:dPt>
            <c:idx val="1"/>
            <c:bubble3D val="0"/>
            <c:spPr>
              <a:solidFill>
                <a:srgbClr val="40B498"/>
              </a:solidFill>
              <a:ln w="19050">
                <a:solidFill>
                  <a:schemeClr val="lt1"/>
                </a:solidFill>
              </a:ln>
              <a:effectLst/>
            </c:spPr>
            <c:extLst>
              <c:ext xmlns:c16="http://schemas.microsoft.com/office/drawing/2014/chart" uri="{C3380CC4-5D6E-409C-BE32-E72D297353CC}">
                <c16:uniqueId val="{00000003-3FFC-45F9-9198-65525131C99A}"/>
              </c:ext>
            </c:extLst>
          </c:dPt>
          <c:dPt>
            <c:idx val="2"/>
            <c:bubble3D val="0"/>
            <c:spPr>
              <a:solidFill>
                <a:srgbClr val="40B498"/>
              </a:solidFill>
              <a:ln w="19050">
                <a:solidFill>
                  <a:schemeClr val="lt1"/>
                </a:solidFill>
              </a:ln>
              <a:effectLst/>
            </c:spPr>
            <c:extLst>
              <c:ext xmlns:c16="http://schemas.microsoft.com/office/drawing/2014/chart" uri="{C3380CC4-5D6E-409C-BE32-E72D297353CC}">
                <c16:uniqueId val="{00000005-3FFC-45F9-9198-65525131C99A}"/>
              </c:ext>
            </c:extLst>
          </c:dPt>
          <c:dPt>
            <c:idx val="3"/>
            <c:bubble3D val="0"/>
            <c:spPr>
              <a:solidFill>
                <a:srgbClr val="40B498"/>
              </a:solidFill>
              <a:ln w="19050">
                <a:solidFill>
                  <a:schemeClr val="lt1"/>
                </a:solidFill>
              </a:ln>
              <a:effectLst/>
            </c:spPr>
            <c:extLst>
              <c:ext xmlns:c16="http://schemas.microsoft.com/office/drawing/2014/chart" uri="{C3380CC4-5D6E-409C-BE32-E72D297353CC}">
                <c16:uniqueId val="{00000007-3FFC-45F9-9198-65525131C99A}"/>
              </c:ext>
            </c:extLst>
          </c:dPt>
          <c:dPt>
            <c:idx val="4"/>
            <c:bubble3D val="0"/>
            <c:spPr>
              <a:solidFill>
                <a:srgbClr val="40B498"/>
              </a:solidFill>
              <a:ln w="19050">
                <a:solidFill>
                  <a:schemeClr val="lt1"/>
                </a:solidFill>
              </a:ln>
              <a:effectLst/>
            </c:spPr>
            <c:extLst>
              <c:ext xmlns:c16="http://schemas.microsoft.com/office/drawing/2014/chart" uri="{C3380CC4-5D6E-409C-BE32-E72D297353CC}">
                <c16:uniqueId val="{00000009-3FFC-45F9-9198-65525131C99A}"/>
              </c:ext>
            </c:extLst>
          </c:dPt>
          <c:dPt>
            <c:idx val="5"/>
            <c:bubble3D val="0"/>
            <c:spPr>
              <a:solidFill>
                <a:srgbClr val="40B498"/>
              </a:solidFill>
              <a:ln w="19050">
                <a:solidFill>
                  <a:schemeClr val="lt1"/>
                </a:solidFill>
              </a:ln>
              <a:effectLst/>
            </c:spPr>
            <c:extLst>
              <c:ext xmlns:c16="http://schemas.microsoft.com/office/drawing/2014/chart" uri="{C3380CC4-5D6E-409C-BE32-E72D297353CC}">
                <c16:uniqueId val="{0000000B-3FFC-45F9-9198-65525131C99A}"/>
              </c:ext>
            </c:extLst>
          </c:dPt>
          <c:dPt>
            <c:idx val="6"/>
            <c:bubble3D val="0"/>
            <c:spPr>
              <a:solidFill>
                <a:srgbClr val="40B498"/>
              </a:solidFill>
              <a:ln w="19050">
                <a:solidFill>
                  <a:schemeClr val="lt1"/>
                </a:solidFill>
              </a:ln>
              <a:effectLst/>
            </c:spPr>
            <c:extLst>
              <c:ext xmlns:c16="http://schemas.microsoft.com/office/drawing/2014/chart" uri="{C3380CC4-5D6E-409C-BE32-E72D297353CC}">
                <c16:uniqueId val="{0000000D-3FFC-45F9-9198-65525131C99A}"/>
              </c:ext>
            </c:extLst>
          </c:dPt>
          <c:dPt>
            <c:idx val="7"/>
            <c:bubble3D val="0"/>
            <c:spPr>
              <a:solidFill>
                <a:srgbClr val="40B498"/>
              </a:solidFill>
              <a:ln w="19050">
                <a:solidFill>
                  <a:schemeClr val="lt1"/>
                </a:solidFill>
              </a:ln>
              <a:effectLst/>
            </c:spPr>
            <c:extLst>
              <c:ext xmlns:c16="http://schemas.microsoft.com/office/drawing/2014/chart" uri="{C3380CC4-5D6E-409C-BE32-E72D297353CC}">
                <c16:uniqueId val="{0000000F-3FFC-45F9-9198-65525131C99A}"/>
              </c:ext>
            </c:extLst>
          </c:dPt>
          <c:dPt>
            <c:idx val="8"/>
            <c:bubble3D val="0"/>
            <c:spPr>
              <a:solidFill>
                <a:srgbClr val="40B498"/>
              </a:solidFill>
              <a:ln w="19050">
                <a:solidFill>
                  <a:schemeClr val="lt1"/>
                </a:solidFill>
              </a:ln>
              <a:effectLst/>
            </c:spPr>
            <c:extLst>
              <c:ext xmlns:c16="http://schemas.microsoft.com/office/drawing/2014/chart" uri="{C3380CC4-5D6E-409C-BE32-E72D297353CC}">
                <c16:uniqueId val="{00000011-3FFC-45F9-9198-65525131C99A}"/>
              </c:ext>
            </c:extLst>
          </c:dPt>
          <c:dPt>
            <c:idx val="9"/>
            <c:bubble3D val="0"/>
            <c:spPr>
              <a:solidFill>
                <a:srgbClr val="40B498"/>
              </a:solidFill>
              <a:ln w="19050">
                <a:solidFill>
                  <a:schemeClr val="lt1"/>
                </a:solidFill>
              </a:ln>
              <a:effectLst/>
            </c:spPr>
            <c:extLst>
              <c:ext xmlns:c16="http://schemas.microsoft.com/office/drawing/2014/chart" uri="{C3380CC4-5D6E-409C-BE32-E72D297353CC}">
                <c16:uniqueId val="{00000013-3FFC-45F9-9198-65525131C99A}"/>
              </c:ext>
            </c:extLst>
          </c:dPt>
          <c:dPt>
            <c:idx val="10"/>
            <c:bubble3D val="0"/>
            <c:spPr>
              <a:solidFill>
                <a:srgbClr val="40B498"/>
              </a:solidFill>
              <a:ln w="19050">
                <a:solidFill>
                  <a:schemeClr val="lt1"/>
                </a:solidFill>
              </a:ln>
              <a:effectLst/>
            </c:spPr>
            <c:extLst>
              <c:ext xmlns:c16="http://schemas.microsoft.com/office/drawing/2014/chart" uri="{C3380CC4-5D6E-409C-BE32-E72D297353CC}">
                <c16:uniqueId val="{00000015-3FFC-45F9-9198-65525131C99A}"/>
              </c:ext>
            </c:extLst>
          </c:dPt>
          <c:dPt>
            <c:idx val="11"/>
            <c:bubble3D val="0"/>
            <c:spPr>
              <a:solidFill>
                <a:srgbClr val="40B498"/>
              </a:solidFill>
              <a:ln w="19050">
                <a:solidFill>
                  <a:schemeClr val="lt1"/>
                </a:solidFill>
              </a:ln>
              <a:effectLst/>
            </c:spPr>
            <c:extLst>
              <c:ext xmlns:c16="http://schemas.microsoft.com/office/drawing/2014/chart" uri="{C3380CC4-5D6E-409C-BE32-E72D297353CC}">
                <c16:uniqueId val="{00000017-3FFC-45F9-9198-65525131C99A}"/>
              </c:ext>
            </c:extLst>
          </c:dPt>
          <c:dPt>
            <c:idx val="12"/>
            <c:bubble3D val="0"/>
            <c:spPr>
              <a:solidFill>
                <a:srgbClr val="40B498"/>
              </a:solidFill>
              <a:ln w="19050">
                <a:solidFill>
                  <a:schemeClr val="lt1"/>
                </a:solidFill>
              </a:ln>
              <a:effectLst/>
            </c:spPr>
            <c:extLst>
              <c:ext xmlns:c16="http://schemas.microsoft.com/office/drawing/2014/chart" uri="{C3380CC4-5D6E-409C-BE32-E72D297353CC}">
                <c16:uniqueId val="{00000019-3FFC-45F9-9198-65525131C99A}"/>
              </c:ext>
            </c:extLst>
          </c:dPt>
          <c:dPt>
            <c:idx val="13"/>
            <c:bubble3D val="0"/>
            <c:spPr>
              <a:solidFill>
                <a:srgbClr val="40B498"/>
              </a:solidFill>
              <a:ln w="19050">
                <a:solidFill>
                  <a:schemeClr val="lt1"/>
                </a:solidFill>
              </a:ln>
              <a:effectLst/>
            </c:spPr>
            <c:extLst>
              <c:ext xmlns:c16="http://schemas.microsoft.com/office/drawing/2014/chart" uri="{C3380CC4-5D6E-409C-BE32-E72D297353CC}">
                <c16:uniqueId val="{0000001B-3FFC-45F9-9198-65525131C99A}"/>
              </c:ext>
            </c:extLst>
          </c:dPt>
          <c:dPt>
            <c:idx val="14"/>
            <c:bubble3D val="0"/>
            <c:spPr>
              <a:solidFill>
                <a:srgbClr val="40B498"/>
              </a:solidFill>
              <a:ln w="19050">
                <a:solidFill>
                  <a:schemeClr val="lt1"/>
                </a:solidFill>
              </a:ln>
              <a:effectLst/>
            </c:spPr>
            <c:extLst>
              <c:ext xmlns:c16="http://schemas.microsoft.com/office/drawing/2014/chart" uri="{C3380CC4-5D6E-409C-BE32-E72D297353CC}">
                <c16:uniqueId val="{0000001D-3FFC-45F9-9198-65525131C99A}"/>
              </c:ext>
            </c:extLst>
          </c:dPt>
          <c:dPt>
            <c:idx val="15"/>
            <c:bubble3D val="0"/>
            <c:spPr>
              <a:solidFill>
                <a:srgbClr val="40B498"/>
              </a:solidFill>
              <a:ln w="19050">
                <a:solidFill>
                  <a:schemeClr val="lt1"/>
                </a:solidFill>
              </a:ln>
              <a:effectLst/>
            </c:spPr>
            <c:extLst>
              <c:ext xmlns:c16="http://schemas.microsoft.com/office/drawing/2014/chart" uri="{C3380CC4-5D6E-409C-BE32-E72D297353CC}">
                <c16:uniqueId val="{0000001F-3FFC-45F9-9198-65525131C99A}"/>
              </c:ext>
            </c:extLst>
          </c:dPt>
          <c:dPt>
            <c:idx val="16"/>
            <c:bubble3D val="0"/>
            <c:spPr>
              <a:solidFill>
                <a:srgbClr val="40B498"/>
              </a:solidFill>
              <a:ln w="19050">
                <a:solidFill>
                  <a:schemeClr val="lt1"/>
                </a:solidFill>
              </a:ln>
              <a:effectLst/>
            </c:spPr>
            <c:extLst>
              <c:ext xmlns:c16="http://schemas.microsoft.com/office/drawing/2014/chart" uri="{C3380CC4-5D6E-409C-BE32-E72D297353CC}">
                <c16:uniqueId val="{00000021-3FFC-45F9-9198-65525131C99A}"/>
              </c:ext>
            </c:extLst>
          </c:dPt>
          <c:dPt>
            <c:idx val="17"/>
            <c:bubble3D val="0"/>
            <c:spPr>
              <a:solidFill>
                <a:srgbClr val="40B498"/>
              </a:solidFill>
              <a:ln w="19050">
                <a:solidFill>
                  <a:schemeClr val="lt1"/>
                </a:solidFill>
              </a:ln>
              <a:effectLst/>
            </c:spPr>
            <c:extLst>
              <c:ext xmlns:c16="http://schemas.microsoft.com/office/drawing/2014/chart" uri="{C3380CC4-5D6E-409C-BE32-E72D297353CC}">
                <c16:uniqueId val="{00000023-3FFC-45F9-9198-65525131C99A}"/>
              </c:ext>
            </c:extLst>
          </c:dPt>
          <c:dPt>
            <c:idx val="18"/>
            <c:bubble3D val="0"/>
            <c:spPr>
              <a:solidFill>
                <a:srgbClr val="40B498"/>
              </a:solidFill>
              <a:ln w="19050">
                <a:solidFill>
                  <a:schemeClr val="lt1"/>
                </a:solidFill>
              </a:ln>
              <a:effectLst/>
            </c:spPr>
            <c:extLst>
              <c:ext xmlns:c16="http://schemas.microsoft.com/office/drawing/2014/chart" uri="{C3380CC4-5D6E-409C-BE32-E72D297353CC}">
                <c16:uniqueId val="{00000025-3FFC-45F9-9198-65525131C99A}"/>
              </c:ext>
            </c:extLst>
          </c:dPt>
          <c:dPt>
            <c:idx val="19"/>
            <c:bubble3D val="0"/>
            <c:spPr>
              <a:solidFill>
                <a:srgbClr val="40B498"/>
              </a:solidFill>
              <a:ln w="19050">
                <a:solidFill>
                  <a:schemeClr val="lt1"/>
                </a:solidFill>
              </a:ln>
              <a:effectLst/>
            </c:spPr>
            <c:extLst>
              <c:ext xmlns:c16="http://schemas.microsoft.com/office/drawing/2014/chart" uri="{C3380CC4-5D6E-409C-BE32-E72D297353CC}">
                <c16:uniqueId val="{00000027-3FFC-45F9-9198-65525131C99A}"/>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3FFC-45F9-9198-65525131C99A}"/>
            </c:ext>
          </c:extLst>
        </c:ser>
        <c:dLbls>
          <c:showLegendKey val="0"/>
          <c:showVal val="0"/>
          <c:showCatName val="0"/>
          <c:showSerName val="0"/>
          <c:showPercent val="0"/>
          <c:showBubbleSize val="0"/>
          <c:showLeaderLines val="1"/>
        </c:dLbls>
        <c:firstSliceAng val="0"/>
        <c:holeSize val="65"/>
      </c:doughnutChart>
      <c:doughnutChart>
        <c:varyColors val="1"/>
        <c:ser>
          <c:idx val="1"/>
          <c:order val="1"/>
          <c:tx>
            <c:v>Fortschritt</c:v>
          </c:tx>
          <c:dPt>
            <c:idx val="0"/>
            <c:bubble3D val="0"/>
            <c:spPr>
              <a:noFill/>
              <a:ln w="19050">
                <a:solidFill>
                  <a:schemeClr val="lt1"/>
                </a:solidFill>
              </a:ln>
              <a:effectLst/>
            </c:spPr>
            <c:extLst>
              <c:ext xmlns:c16="http://schemas.microsoft.com/office/drawing/2014/chart" uri="{C3380CC4-5D6E-409C-BE32-E72D297353CC}">
                <c16:uniqueId val="{0000002A-3FFC-45F9-9198-65525131C99A}"/>
              </c:ext>
            </c:extLst>
          </c:dPt>
          <c:dPt>
            <c:idx val="1"/>
            <c:bubble3D val="0"/>
            <c:spPr>
              <a:solidFill>
                <a:schemeClr val="bg1">
                  <a:alpha val="50000"/>
                </a:schemeClr>
              </a:solidFill>
              <a:ln w="19050">
                <a:solidFill>
                  <a:schemeClr val="lt1"/>
                </a:solidFill>
              </a:ln>
              <a:effectLst/>
            </c:spPr>
            <c:extLst>
              <c:ext xmlns:c16="http://schemas.microsoft.com/office/drawing/2014/chart" uri="{C3380CC4-5D6E-409C-BE32-E72D297353CC}">
                <c16:uniqueId val="{0000002C-3FFC-45F9-9198-65525131C99A}"/>
              </c:ext>
            </c:extLst>
          </c:dPt>
          <c:val>
            <c:numRef>
              <c:f>GANTT!$AF$8:$AG$8</c:f>
              <c:numCache>
                <c:formatCode>General</c:formatCode>
                <c:ptCount val="2"/>
                <c:pt idx="0">
                  <c:v>87.5</c:v>
                </c:pt>
                <c:pt idx="1">
                  <c:v>12.5</c:v>
                </c:pt>
              </c:numCache>
            </c:numRef>
          </c:val>
          <c:extLst>
            <c:ext xmlns:c16="http://schemas.microsoft.com/office/drawing/2014/chart" uri="{C3380CC4-5D6E-409C-BE32-E72D297353CC}">
              <c16:uniqueId val="{0000002D-3FFC-45F9-9198-65525131C99A}"/>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doughnutChart>
        <c:varyColors val="1"/>
        <c:ser>
          <c:idx val="0"/>
          <c:order val="0"/>
          <c:spPr>
            <a:solidFill>
              <a:srgbClr val="40B498"/>
            </a:solidFill>
          </c:spPr>
          <c:dPt>
            <c:idx val="0"/>
            <c:bubble3D val="0"/>
            <c:spPr>
              <a:solidFill>
                <a:srgbClr val="40B498"/>
              </a:solidFill>
              <a:ln w="19050">
                <a:solidFill>
                  <a:schemeClr val="lt1"/>
                </a:solidFill>
              </a:ln>
              <a:effectLst/>
            </c:spPr>
            <c:extLst>
              <c:ext xmlns:c16="http://schemas.microsoft.com/office/drawing/2014/chart" uri="{C3380CC4-5D6E-409C-BE32-E72D297353CC}">
                <c16:uniqueId val="{00000001-5BEE-4264-829D-9CB527713A08}"/>
              </c:ext>
            </c:extLst>
          </c:dPt>
          <c:dPt>
            <c:idx val="1"/>
            <c:bubble3D val="0"/>
            <c:spPr>
              <a:solidFill>
                <a:srgbClr val="40B498"/>
              </a:solidFill>
              <a:ln w="19050">
                <a:solidFill>
                  <a:schemeClr val="lt1"/>
                </a:solidFill>
              </a:ln>
              <a:effectLst/>
            </c:spPr>
            <c:extLst>
              <c:ext xmlns:c16="http://schemas.microsoft.com/office/drawing/2014/chart" uri="{C3380CC4-5D6E-409C-BE32-E72D297353CC}">
                <c16:uniqueId val="{00000003-5BEE-4264-829D-9CB527713A08}"/>
              </c:ext>
            </c:extLst>
          </c:dPt>
          <c:dPt>
            <c:idx val="2"/>
            <c:bubble3D val="0"/>
            <c:spPr>
              <a:solidFill>
                <a:srgbClr val="40B498"/>
              </a:solidFill>
              <a:ln w="19050">
                <a:solidFill>
                  <a:schemeClr val="lt1"/>
                </a:solidFill>
              </a:ln>
              <a:effectLst/>
            </c:spPr>
            <c:extLst>
              <c:ext xmlns:c16="http://schemas.microsoft.com/office/drawing/2014/chart" uri="{C3380CC4-5D6E-409C-BE32-E72D297353CC}">
                <c16:uniqueId val="{00000005-5BEE-4264-829D-9CB527713A08}"/>
              </c:ext>
            </c:extLst>
          </c:dPt>
          <c:dPt>
            <c:idx val="3"/>
            <c:bubble3D val="0"/>
            <c:spPr>
              <a:solidFill>
                <a:srgbClr val="40B498"/>
              </a:solidFill>
              <a:ln w="19050">
                <a:solidFill>
                  <a:schemeClr val="lt1"/>
                </a:solidFill>
              </a:ln>
              <a:effectLst/>
            </c:spPr>
            <c:extLst>
              <c:ext xmlns:c16="http://schemas.microsoft.com/office/drawing/2014/chart" uri="{C3380CC4-5D6E-409C-BE32-E72D297353CC}">
                <c16:uniqueId val="{00000007-5BEE-4264-829D-9CB527713A08}"/>
              </c:ext>
            </c:extLst>
          </c:dPt>
          <c:dPt>
            <c:idx val="4"/>
            <c:bubble3D val="0"/>
            <c:spPr>
              <a:solidFill>
                <a:srgbClr val="40B498"/>
              </a:solidFill>
              <a:ln w="19050">
                <a:solidFill>
                  <a:schemeClr val="lt1"/>
                </a:solidFill>
              </a:ln>
              <a:effectLst/>
            </c:spPr>
            <c:extLst>
              <c:ext xmlns:c16="http://schemas.microsoft.com/office/drawing/2014/chart" uri="{C3380CC4-5D6E-409C-BE32-E72D297353CC}">
                <c16:uniqueId val="{00000009-5BEE-4264-829D-9CB527713A08}"/>
              </c:ext>
            </c:extLst>
          </c:dPt>
          <c:dPt>
            <c:idx val="5"/>
            <c:bubble3D val="0"/>
            <c:spPr>
              <a:solidFill>
                <a:srgbClr val="40B498"/>
              </a:solidFill>
              <a:ln w="19050">
                <a:solidFill>
                  <a:schemeClr val="lt1"/>
                </a:solidFill>
              </a:ln>
              <a:effectLst/>
            </c:spPr>
            <c:extLst>
              <c:ext xmlns:c16="http://schemas.microsoft.com/office/drawing/2014/chart" uri="{C3380CC4-5D6E-409C-BE32-E72D297353CC}">
                <c16:uniqueId val="{0000000B-5BEE-4264-829D-9CB527713A08}"/>
              </c:ext>
            </c:extLst>
          </c:dPt>
          <c:dPt>
            <c:idx val="6"/>
            <c:bubble3D val="0"/>
            <c:spPr>
              <a:solidFill>
                <a:srgbClr val="40B498"/>
              </a:solidFill>
              <a:ln w="19050">
                <a:solidFill>
                  <a:schemeClr val="lt1"/>
                </a:solidFill>
              </a:ln>
              <a:effectLst/>
            </c:spPr>
            <c:extLst>
              <c:ext xmlns:c16="http://schemas.microsoft.com/office/drawing/2014/chart" uri="{C3380CC4-5D6E-409C-BE32-E72D297353CC}">
                <c16:uniqueId val="{0000000D-5BEE-4264-829D-9CB527713A08}"/>
              </c:ext>
            </c:extLst>
          </c:dPt>
          <c:dPt>
            <c:idx val="7"/>
            <c:bubble3D val="0"/>
            <c:spPr>
              <a:solidFill>
                <a:srgbClr val="40B498"/>
              </a:solidFill>
              <a:ln w="19050">
                <a:solidFill>
                  <a:schemeClr val="lt1"/>
                </a:solidFill>
              </a:ln>
              <a:effectLst/>
            </c:spPr>
            <c:extLst>
              <c:ext xmlns:c16="http://schemas.microsoft.com/office/drawing/2014/chart" uri="{C3380CC4-5D6E-409C-BE32-E72D297353CC}">
                <c16:uniqueId val="{0000000F-5BEE-4264-829D-9CB527713A08}"/>
              </c:ext>
            </c:extLst>
          </c:dPt>
          <c:dPt>
            <c:idx val="8"/>
            <c:bubble3D val="0"/>
            <c:spPr>
              <a:solidFill>
                <a:srgbClr val="40B498"/>
              </a:solidFill>
              <a:ln w="19050">
                <a:solidFill>
                  <a:schemeClr val="lt1"/>
                </a:solidFill>
              </a:ln>
              <a:effectLst/>
            </c:spPr>
            <c:extLst>
              <c:ext xmlns:c16="http://schemas.microsoft.com/office/drawing/2014/chart" uri="{C3380CC4-5D6E-409C-BE32-E72D297353CC}">
                <c16:uniqueId val="{00000011-5BEE-4264-829D-9CB527713A08}"/>
              </c:ext>
            </c:extLst>
          </c:dPt>
          <c:dPt>
            <c:idx val="9"/>
            <c:bubble3D val="0"/>
            <c:spPr>
              <a:solidFill>
                <a:srgbClr val="40B498"/>
              </a:solidFill>
              <a:ln w="19050">
                <a:solidFill>
                  <a:schemeClr val="lt1"/>
                </a:solidFill>
              </a:ln>
              <a:effectLst/>
            </c:spPr>
            <c:extLst>
              <c:ext xmlns:c16="http://schemas.microsoft.com/office/drawing/2014/chart" uri="{C3380CC4-5D6E-409C-BE32-E72D297353CC}">
                <c16:uniqueId val="{00000013-5BEE-4264-829D-9CB527713A08}"/>
              </c:ext>
            </c:extLst>
          </c:dPt>
          <c:dPt>
            <c:idx val="10"/>
            <c:bubble3D val="0"/>
            <c:spPr>
              <a:solidFill>
                <a:srgbClr val="40B498"/>
              </a:solidFill>
              <a:ln w="19050">
                <a:solidFill>
                  <a:schemeClr val="lt1"/>
                </a:solidFill>
              </a:ln>
              <a:effectLst/>
            </c:spPr>
            <c:extLst>
              <c:ext xmlns:c16="http://schemas.microsoft.com/office/drawing/2014/chart" uri="{C3380CC4-5D6E-409C-BE32-E72D297353CC}">
                <c16:uniqueId val="{00000015-5BEE-4264-829D-9CB527713A08}"/>
              </c:ext>
            </c:extLst>
          </c:dPt>
          <c:dPt>
            <c:idx val="11"/>
            <c:bubble3D val="0"/>
            <c:spPr>
              <a:solidFill>
                <a:srgbClr val="40B498"/>
              </a:solidFill>
              <a:ln w="19050">
                <a:solidFill>
                  <a:schemeClr val="lt1"/>
                </a:solidFill>
              </a:ln>
              <a:effectLst/>
            </c:spPr>
            <c:extLst>
              <c:ext xmlns:c16="http://schemas.microsoft.com/office/drawing/2014/chart" uri="{C3380CC4-5D6E-409C-BE32-E72D297353CC}">
                <c16:uniqueId val="{00000017-5BEE-4264-829D-9CB527713A08}"/>
              </c:ext>
            </c:extLst>
          </c:dPt>
          <c:dPt>
            <c:idx val="12"/>
            <c:bubble3D val="0"/>
            <c:spPr>
              <a:solidFill>
                <a:srgbClr val="40B498"/>
              </a:solidFill>
              <a:ln w="19050">
                <a:solidFill>
                  <a:schemeClr val="lt1"/>
                </a:solidFill>
              </a:ln>
              <a:effectLst/>
            </c:spPr>
            <c:extLst>
              <c:ext xmlns:c16="http://schemas.microsoft.com/office/drawing/2014/chart" uri="{C3380CC4-5D6E-409C-BE32-E72D297353CC}">
                <c16:uniqueId val="{00000019-5BEE-4264-829D-9CB527713A08}"/>
              </c:ext>
            </c:extLst>
          </c:dPt>
          <c:dPt>
            <c:idx val="13"/>
            <c:bubble3D val="0"/>
            <c:spPr>
              <a:solidFill>
                <a:srgbClr val="40B498"/>
              </a:solidFill>
              <a:ln w="19050">
                <a:solidFill>
                  <a:schemeClr val="lt1"/>
                </a:solidFill>
              </a:ln>
              <a:effectLst/>
            </c:spPr>
            <c:extLst>
              <c:ext xmlns:c16="http://schemas.microsoft.com/office/drawing/2014/chart" uri="{C3380CC4-5D6E-409C-BE32-E72D297353CC}">
                <c16:uniqueId val="{0000001B-5BEE-4264-829D-9CB527713A08}"/>
              </c:ext>
            </c:extLst>
          </c:dPt>
          <c:dPt>
            <c:idx val="14"/>
            <c:bubble3D val="0"/>
            <c:spPr>
              <a:solidFill>
                <a:srgbClr val="40B498"/>
              </a:solidFill>
              <a:ln w="19050">
                <a:solidFill>
                  <a:schemeClr val="lt1"/>
                </a:solidFill>
              </a:ln>
              <a:effectLst/>
            </c:spPr>
            <c:extLst>
              <c:ext xmlns:c16="http://schemas.microsoft.com/office/drawing/2014/chart" uri="{C3380CC4-5D6E-409C-BE32-E72D297353CC}">
                <c16:uniqueId val="{0000001D-5BEE-4264-829D-9CB527713A08}"/>
              </c:ext>
            </c:extLst>
          </c:dPt>
          <c:dPt>
            <c:idx val="15"/>
            <c:bubble3D val="0"/>
            <c:spPr>
              <a:solidFill>
                <a:srgbClr val="40B498"/>
              </a:solidFill>
              <a:ln w="19050">
                <a:solidFill>
                  <a:schemeClr val="lt1"/>
                </a:solidFill>
              </a:ln>
              <a:effectLst/>
            </c:spPr>
            <c:extLst>
              <c:ext xmlns:c16="http://schemas.microsoft.com/office/drawing/2014/chart" uri="{C3380CC4-5D6E-409C-BE32-E72D297353CC}">
                <c16:uniqueId val="{0000001F-5BEE-4264-829D-9CB527713A08}"/>
              </c:ext>
            </c:extLst>
          </c:dPt>
          <c:dPt>
            <c:idx val="16"/>
            <c:bubble3D val="0"/>
            <c:spPr>
              <a:solidFill>
                <a:srgbClr val="40B498"/>
              </a:solidFill>
              <a:ln w="19050">
                <a:solidFill>
                  <a:schemeClr val="lt1"/>
                </a:solidFill>
              </a:ln>
              <a:effectLst/>
            </c:spPr>
            <c:extLst>
              <c:ext xmlns:c16="http://schemas.microsoft.com/office/drawing/2014/chart" uri="{C3380CC4-5D6E-409C-BE32-E72D297353CC}">
                <c16:uniqueId val="{00000021-5BEE-4264-829D-9CB527713A08}"/>
              </c:ext>
            </c:extLst>
          </c:dPt>
          <c:dPt>
            <c:idx val="17"/>
            <c:bubble3D val="0"/>
            <c:spPr>
              <a:solidFill>
                <a:srgbClr val="40B498"/>
              </a:solidFill>
              <a:ln w="19050">
                <a:solidFill>
                  <a:schemeClr val="lt1"/>
                </a:solidFill>
              </a:ln>
              <a:effectLst/>
            </c:spPr>
            <c:extLst>
              <c:ext xmlns:c16="http://schemas.microsoft.com/office/drawing/2014/chart" uri="{C3380CC4-5D6E-409C-BE32-E72D297353CC}">
                <c16:uniqueId val="{00000023-5BEE-4264-829D-9CB527713A08}"/>
              </c:ext>
            </c:extLst>
          </c:dPt>
          <c:dPt>
            <c:idx val="18"/>
            <c:bubble3D val="0"/>
            <c:spPr>
              <a:solidFill>
                <a:srgbClr val="40B498"/>
              </a:solidFill>
              <a:ln w="19050">
                <a:solidFill>
                  <a:schemeClr val="lt1"/>
                </a:solidFill>
              </a:ln>
              <a:effectLst/>
            </c:spPr>
            <c:extLst>
              <c:ext xmlns:c16="http://schemas.microsoft.com/office/drawing/2014/chart" uri="{C3380CC4-5D6E-409C-BE32-E72D297353CC}">
                <c16:uniqueId val="{00000025-5BEE-4264-829D-9CB527713A08}"/>
              </c:ext>
            </c:extLst>
          </c:dPt>
          <c:dPt>
            <c:idx val="19"/>
            <c:bubble3D val="0"/>
            <c:spPr>
              <a:solidFill>
                <a:srgbClr val="40B498"/>
              </a:solidFill>
              <a:ln w="19050">
                <a:solidFill>
                  <a:schemeClr val="lt1"/>
                </a:solidFill>
              </a:ln>
              <a:effectLst/>
            </c:spPr>
            <c:extLst>
              <c:ext xmlns:c16="http://schemas.microsoft.com/office/drawing/2014/chart" uri="{C3380CC4-5D6E-409C-BE32-E72D297353CC}">
                <c16:uniqueId val="{00000027-5BEE-4264-829D-9CB527713A08}"/>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5BEE-4264-829D-9CB527713A08}"/>
            </c:ext>
          </c:extLst>
        </c:ser>
        <c:dLbls>
          <c:showLegendKey val="0"/>
          <c:showVal val="0"/>
          <c:showCatName val="0"/>
          <c:showSerName val="0"/>
          <c:showPercent val="0"/>
          <c:showBubbleSize val="0"/>
          <c:showLeaderLines val="1"/>
        </c:dLbls>
        <c:firstSliceAng val="0"/>
        <c:holeSize val="65"/>
      </c:doughnutChart>
      <c:doughnutChart>
        <c:varyColors val="1"/>
        <c:ser>
          <c:idx val="1"/>
          <c:order val="1"/>
          <c:tx>
            <c:v>Fortschritt</c:v>
          </c:tx>
          <c:dPt>
            <c:idx val="0"/>
            <c:bubble3D val="0"/>
            <c:spPr>
              <a:noFill/>
              <a:ln w="19050">
                <a:solidFill>
                  <a:schemeClr val="lt1"/>
                </a:solidFill>
              </a:ln>
              <a:effectLst/>
            </c:spPr>
            <c:extLst>
              <c:ext xmlns:c16="http://schemas.microsoft.com/office/drawing/2014/chart" uri="{C3380CC4-5D6E-409C-BE32-E72D297353CC}">
                <c16:uniqueId val="{0000002A-5BEE-4264-829D-9CB527713A08}"/>
              </c:ext>
            </c:extLst>
          </c:dPt>
          <c:dPt>
            <c:idx val="1"/>
            <c:bubble3D val="0"/>
            <c:spPr>
              <a:solidFill>
                <a:schemeClr val="lt1">
                  <a:alpha val="50000"/>
                </a:schemeClr>
              </a:solidFill>
              <a:ln w="19050">
                <a:solidFill>
                  <a:schemeClr val="lt1"/>
                </a:solidFill>
              </a:ln>
              <a:effectLst/>
            </c:spPr>
            <c:extLst>
              <c:ext xmlns:c16="http://schemas.microsoft.com/office/drawing/2014/chart" uri="{C3380CC4-5D6E-409C-BE32-E72D297353CC}">
                <c16:uniqueId val="{0000002C-5BEE-4264-829D-9CB527713A08}"/>
              </c:ext>
            </c:extLst>
          </c:dPt>
          <c:val>
            <c:numRef>
              <c:f>GANTT!$AF$11:$AG$11</c:f>
              <c:numCache>
                <c:formatCode>General</c:formatCode>
                <c:ptCount val="2"/>
                <c:pt idx="0">
                  <c:v>35.555555555555557</c:v>
                </c:pt>
                <c:pt idx="1">
                  <c:v>64.444444444444443</c:v>
                </c:pt>
              </c:numCache>
            </c:numRef>
          </c:val>
          <c:extLst>
            <c:ext xmlns:c16="http://schemas.microsoft.com/office/drawing/2014/chart" uri="{C3380CC4-5D6E-409C-BE32-E72D297353CC}">
              <c16:uniqueId val="{0000002D-5BEE-4264-829D-9CB527713A08}"/>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doughnutChart>
        <c:varyColors val="1"/>
        <c:ser>
          <c:idx val="0"/>
          <c:order val="0"/>
          <c:spPr>
            <a:solidFill>
              <a:srgbClr val="40B498"/>
            </a:solidFill>
          </c:spPr>
          <c:dPt>
            <c:idx val="0"/>
            <c:bubble3D val="0"/>
            <c:spPr>
              <a:solidFill>
                <a:srgbClr val="40B498"/>
              </a:solidFill>
              <a:ln w="19050">
                <a:solidFill>
                  <a:schemeClr val="lt1"/>
                </a:solidFill>
              </a:ln>
              <a:effectLst/>
            </c:spPr>
            <c:extLst>
              <c:ext xmlns:c16="http://schemas.microsoft.com/office/drawing/2014/chart" uri="{C3380CC4-5D6E-409C-BE32-E72D297353CC}">
                <c16:uniqueId val="{00000001-A935-4BC5-8F72-850D6219F87E}"/>
              </c:ext>
            </c:extLst>
          </c:dPt>
          <c:dPt>
            <c:idx val="1"/>
            <c:bubble3D val="0"/>
            <c:spPr>
              <a:solidFill>
                <a:srgbClr val="40B498"/>
              </a:solidFill>
              <a:ln w="19050">
                <a:solidFill>
                  <a:schemeClr val="lt1"/>
                </a:solidFill>
              </a:ln>
              <a:effectLst/>
            </c:spPr>
            <c:extLst>
              <c:ext xmlns:c16="http://schemas.microsoft.com/office/drawing/2014/chart" uri="{C3380CC4-5D6E-409C-BE32-E72D297353CC}">
                <c16:uniqueId val="{00000003-A935-4BC5-8F72-850D6219F87E}"/>
              </c:ext>
            </c:extLst>
          </c:dPt>
          <c:dPt>
            <c:idx val="2"/>
            <c:bubble3D val="0"/>
            <c:spPr>
              <a:solidFill>
                <a:srgbClr val="40B498"/>
              </a:solidFill>
              <a:ln w="19050">
                <a:solidFill>
                  <a:schemeClr val="lt1"/>
                </a:solidFill>
              </a:ln>
              <a:effectLst/>
            </c:spPr>
            <c:extLst>
              <c:ext xmlns:c16="http://schemas.microsoft.com/office/drawing/2014/chart" uri="{C3380CC4-5D6E-409C-BE32-E72D297353CC}">
                <c16:uniqueId val="{00000005-A935-4BC5-8F72-850D6219F87E}"/>
              </c:ext>
            </c:extLst>
          </c:dPt>
          <c:dPt>
            <c:idx val="3"/>
            <c:bubble3D val="0"/>
            <c:spPr>
              <a:solidFill>
                <a:srgbClr val="40B498"/>
              </a:solidFill>
              <a:ln w="19050">
                <a:solidFill>
                  <a:schemeClr val="lt1"/>
                </a:solidFill>
              </a:ln>
              <a:effectLst/>
            </c:spPr>
            <c:extLst>
              <c:ext xmlns:c16="http://schemas.microsoft.com/office/drawing/2014/chart" uri="{C3380CC4-5D6E-409C-BE32-E72D297353CC}">
                <c16:uniqueId val="{00000007-A935-4BC5-8F72-850D6219F87E}"/>
              </c:ext>
            </c:extLst>
          </c:dPt>
          <c:dPt>
            <c:idx val="4"/>
            <c:bubble3D val="0"/>
            <c:spPr>
              <a:solidFill>
                <a:srgbClr val="40B498"/>
              </a:solidFill>
              <a:ln w="19050">
                <a:solidFill>
                  <a:schemeClr val="lt1"/>
                </a:solidFill>
              </a:ln>
              <a:effectLst/>
            </c:spPr>
            <c:extLst>
              <c:ext xmlns:c16="http://schemas.microsoft.com/office/drawing/2014/chart" uri="{C3380CC4-5D6E-409C-BE32-E72D297353CC}">
                <c16:uniqueId val="{00000009-A935-4BC5-8F72-850D6219F87E}"/>
              </c:ext>
            </c:extLst>
          </c:dPt>
          <c:dPt>
            <c:idx val="5"/>
            <c:bubble3D val="0"/>
            <c:spPr>
              <a:solidFill>
                <a:srgbClr val="40B498"/>
              </a:solidFill>
              <a:ln w="19050">
                <a:solidFill>
                  <a:schemeClr val="lt1"/>
                </a:solidFill>
              </a:ln>
              <a:effectLst/>
            </c:spPr>
            <c:extLst>
              <c:ext xmlns:c16="http://schemas.microsoft.com/office/drawing/2014/chart" uri="{C3380CC4-5D6E-409C-BE32-E72D297353CC}">
                <c16:uniqueId val="{0000000B-A935-4BC5-8F72-850D6219F87E}"/>
              </c:ext>
            </c:extLst>
          </c:dPt>
          <c:dPt>
            <c:idx val="6"/>
            <c:bubble3D val="0"/>
            <c:spPr>
              <a:solidFill>
                <a:srgbClr val="40B498"/>
              </a:solidFill>
              <a:ln w="19050">
                <a:solidFill>
                  <a:schemeClr val="lt1"/>
                </a:solidFill>
              </a:ln>
              <a:effectLst/>
            </c:spPr>
            <c:extLst>
              <c:ext xmlns:c16="http://schemas.microsoft.com/office/drawing/2014/chart" uri="{C3380CC4-5D6E-409C-BE32-E72D297353CC}">
                <c16:uniqueId val="{0000000D-A935-4BC5-8F72-850D6219F87E}"/>
              </c:ext>
            </c:extLst>
          </c:dPt>
          <c:dPt>
            <c:idx val="7"/>
            <c:bubble3D val="0"/>
            <c:spPr>
              <a:solidFill>
                <a:srgbClr val="40B498"/>
              </a:solidFill>
              <a:ln w="19050">
                <a:solidFill>
                  <a:schemeClr val="lt1"/>
                </a:solidFill>
              </a:ln>
              <a:effectLst/>
            </c:spPr>
            <c:extLst>
              <c:ext xmlns:c16="http://schemas.microsoft.com/office/drawing/2014/chart" uri="{C3380CC4-5D6E-409C-BE32-E72D297353CC}">
                <c16:uniqueId val="{0000000F-A935-4BC5-8F72-850D6219F87E}"/>
              </c:ext>
            </c:extLst>
          </c:dPt>
          <c:dPt>
            <c:idx val="8"/>
            <c:bubble3D val="0"/>
            <c:spPr>
              <a:solidFill>
                <a:srgbClr val="40B498"/>
              </a:solidFill>
              <a:ln w="19050">
                <a:solidFill>
                  <a:schemeClr val="lt1"/>
                </a:solidFill>
              </a:ln>
              <a:effectLst/>
            </c:spPr>
            <c:extLst>
              <c:ext xmlns:c16="http://schemas.microsoft.com/office/drawing/2014/chart" uri="{C3380CC4-5D6E-409C-BE32-E72D297353CC}">
                <c16:uniqueId val="{00000011-A935-4BC5-8F72-850D6219F87E}"/>
              </c:ext>
            </c:extLst>
          </c:dPt>
          <c:dPt>
            <c:idx val="9"/>
            <c:bubble3D val="0"/>
            <c:spPr>
              <a:solidFill>
                <a:srgbClr val="40B498"/>
              </a:solidFill>
              <a:ln w="19050">
                <a:solidFill>
                  <a:schemeClr val="lt1"/>
                </a:solidFill>
              </a:ln>
              <a:effectLst/>
            </c:spPr>
            <c:extLst>
              <c:ext xmlns:c16="http://schemas.microsoft.com/office/drawing/2014/chart" uri="{C3380CC4-5D6E-409C-BE32-E72D297353CC}">
                <c16:uniqueId val="{00000013-A935-4BC5-8F72-850D6219F87E}"/>
              </c:ext>
            </c:extLst>
          </c:dPt>
          <c:dPt>
            <c:idx val="10"/>
            <c:bubble3D val="0"/>
            <c:spPr>
              <a:solidFill>
                <a:srgbClr val="40B498"/>
              </a:solidFill>
              <a:ln w="19050">
                <a:solidFill>
                  <a:schemeClr val="lt1"/>
                </a:solidFill>
              </a:ln>
              <a:effectLst/>
            </c:spPr>
            <c:extLst>
              <c:ext xmlns:c16="http://schemas.microsoft.com/office/drawing/2014/chart" uri="{C3380CC4-5D6E-409C-BE32-E72D297353CC}">
                <c16:uniqueId val="{00000015-A935-4BC5-8F72-850D6219F87E}"/>
              </c:ext>
            </c:extLst>
          </c:dPt>
          <c:dPt>
            <c:idx val="11"/>
            <c:bubble3D val="0"/>
            <c:spPr>
              <a:solidFill>
                <a:srgbClr val="40B498"/>
              </a:solidFill>
              <a:ln w="19050">
                <a:solidFill>
                  <a:schemeClr val="lt1"/>
                </a:solidFill>
              </a:ln>
              <a:effectLst/>
            </c:spPr>
            <c:extLst>
              <c:ext xmlns:c16="http://schemas.microsoft.com/office/drawing/2014/chart" uri="{C3380CC4-5D6E-409C-BE32-E72D297353CC}">
                <c16:uniqueId val="{00000017-A935-4BC5-8F72-850D6219F87E}"/>
              </c:ext>
            </c:extLst>
          </c:dPt>
          <c:dPt>
            <c:idx val="12"/>
            <c:bubble3D val="0"/>
            <c:spPr>
              <a:solidFill>
                <a:srgbClr val="40B498"/>
              </a:solidFill>
              <a:ln w="19050">
                <a:solidFill>
                  <a:schemeClr val="lt1"/>
                </a:solidFill>
              </a:ln>
              <a:effectLst/>
            </c:spPr>
            <c:extLst>
              <c:ext xmlns:c16="http://schemas.microsoft.com/office/drawing/2014/chart" uri="{C3380CC4-5D6E-409C-BE32-E72D297353CC}">
                <c16:uniqueId val="{00000019-A935-4BC5-8F72-850D6219F87E}"/>
              </c:ext>
            </c:extLst>
          </c:dPt>
          <c:dPt>
            <c:idx val="13"/>
            <c:bubble3D val="0"/>
            <c:spPr>
              <a:solidFill>
                <a:srgbClr val="40B498"/>
              </a:solidFill>
              <a:ln w="19050">
                <a:solidFill>
                  <a:schemeClr val="lt1"/>
                </a:solidFill>
              </a:ln>
              <a:effectLst/>
            </c:spPr>
            <c:extLst>
              <c:ext xmlns:c16="http://schemas.microsoft.com/office/drawing/2014/chart" uri="{C3380CC4-5D6E-409C-BE32-E72D297353CC}">
                <c16:uniqueId val="{0000001B-A935-4BC5-8F72-850D6219F87E}"/>
              </c:ext>
            </c:extLst>
          </c:dPt>
          <c:dPt>
            <c:idx val="14"/>
            <c:bubble3D val="0"/>
            <c:spPr>
              <a:solidFill>
                <a:srgbClr val="40B498"/>
              </a:solidFill>
              <a:ln w="19050">
                <a:solidFill>
                  <a:schemeClr val="lt1"/>
                </a:solidFill>
              </a:ln>
              <a:effectLst/>
            </c:spPr>
            <c:extLst>
              <c:ext xmlns:c16="http://schemas.microsoft.com/office/drawing/2014/chart" uri="{C3380CC4-5D6E-409C-BE32-E72D297353CC}">
                <c16:uniqueId val="{0000001D-A935-4BC5-8F72-850D6219F87E}"/>
              </c:ext>
            </c:extLst>
          </c:dPt>
          <c:dPt>
            <c:idx val="15"/>
            <c:bubble3D val="0"/>
            <c:spPr>
              <a:solidFill>
                <a:srgbClr val="40B498"/>
              </a:solidFill>
              <a:ln w="19050">
                <a:solidFill>
                  <a:schemeClr val="lt1"/>
                </a:solidFill>
              </a:ln>
              <a:effectLst/>
            </c:spPr>
            <c:extLst>
              <c:ext xmlns:c16="http://schemas.microsoft.com/office/drawing/2014/chart" uri="{C3380CC4-5D6E-409C-BE32-E72D297353CC}">
                <c16:uniqueId val="{0000001F-A935-4BC5-8F72-850D6219F87E}"/>
              </c:ext>
            </c:extLst>
          </c:dPt>
          <c:dPt>
            <c:idx val="16"/>
            <c:bubble3D val="0"/>
            <c:spPr>
              <a:solidFill>
                <a:srgbClr val="40B498"/>
              </a:solidFill>
              <a:ln w="19050">
                <a:solidFill>
                  <a:schemeClr val="lt1"/>
                </a:solidFill>
              </a:ln>
              <a:effectLst/>
            </c:spPr>
            <c:extLst>
              <c:ext xmlns:c16="http://schemas.microsoft.com/office/drawing/2014/chart" uri="{C3380CC4-5D6E-409C-BE32-E72D297353CC}">
                <c16:uniqueId val="{00000021-A935-4BC5-8F72-850D6219F87E}"/>
              </c:ext>
            </c:extLst>
          </c:dPt>
          <c:dPt>
            <c:idx val="17"/>
            <c:bubble3D val="0"/>
            <c:spPr>
              <a:solidFill>
                <a:srgbClr val="40B498"/>
              </a:solidFill>
              <a:ln w="19050">
                <a:solidFill>
                  <a:schemeClr val="lt1"/>
                </a:solidFill>
              </a:ln>
              <a:effectLst/>
            </c:spPr>
            <c:extLst>
              <c:ext xmlns:c16="http://schemas.microsoft.com/office/drawing/2014/chart" uri="{C3380CC4-5D6E-409C-BE32-E72D297353CC}">
                <c16:uniqueId val="{00000023-A935-4BC5-8F72-850D6219F87E}"/>
              </c:ext>
            </c:extLst>
          </c:dPt>
          <c:dPt>
            <c:idx val="18"/>
            <c:bubble3D val="0"/>
            <c:spPr>
              <a:solidFill>
                <a:srgbClr val="40B498"/>
              </a:solidFill>
              <a:ln w="19050">
                <a:solidFill>
                  <a:schemeClr val="lt1"/>
                </a:solidFill>
              </a:ln>
              <a:effectLst/>
            </c:spPr>
            <c:extLst>
              <c:ext xmlns:c16="http://schemas.microsoft.com/office/drawing/2014/chart" uri="{C3380CC4-5D6E-409C-BE32-E72D297353CC}">
                <c16:uniqueId val="{00000025-A935-4BC5-8F72-850D6219F87E}"/>
              </c:ext>
            </c:extLst>
          </c:dPt>
          <c:dPt>
            <c:idx val="19"/>
            <c:bubble3D val="0"/>
            <c:spPr>
              <a:solidFill>
                <a:srgbClr val="40B498"/>
              </a:solidFill>
              <a:ln w="19050">
                <a:solidFill>
                  <a:schemeClr val="lt1"/>
                </a:solidFill>
              </a:ln>
              <a:effectLst/>
            </c:spPr>
            <c:extLst>
              <c:ext xmlns:c16="http://schemas.microsoft.com/office/drawing/2014/chart" uri="{C3380CC4-5D6E-409C-BE32-E72D297353CC}">
                <c16:uniqueId val="{00000027-A935-4BC5-8F72-850D6219F87E}"/>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A935-4BC5-8F72-850D6219F87E}"/>
            </c:ext>
          </c:extLst>
        </c:ser>
        <c:dLbls>
          <c:showLegendKey val="0"/>
          <c:showVal val="0"/>
          <c:showCatName val="0"/>
          <c:showSerName val="0"/>
          <c:showPercent val="0"/>
          <c:showBubbleSize val="0"/>
          <c:showLeaderLines val="1"/>
        </c:dLbls>
        <c:firstSliceAng val="0"/>
        <c:holeSize val="65"/>
      </c:doughnutChart>
      <c:doughnutChart>
        <c:varyColors val="1"/>
        <c:ser>
          <c:idx val="1"/>
          <c:order val="1"/>
          <c:tx>
            <c:v>Fortschritt</c:v>
          </c:tx>
          <c:spPr>
            <a:noFill/>
          </c:spPr>
          <c:dPt>
            <c:idx val="0"/>
            <c:bubble3D val="0"/>
            <c:spPr>
              <a:noFill/>
              <a:ln w="19050">
                <a:solidFill>
                  <a:schemeClr val="lt1"/>
                </a:solidFill>
              </a:ln>
              <a:effectLst/>
            </c:spPr>
            <c:extLst>
              <c:ext xmlns:c16="http://schemas.microsoft.com/office/drawing/2014/chart" uri="{C3380CC4-5D6E-409C-BE32-E72D297353CC}">
                <c16:uniqueId val="{0000002A-A935-4BC5-8F72-850D6219F87E}"/>
              </c:ext>
            </c:extLst>
          </c:dPt>
          <c:dPt>
            <c:idx val="1"/>
            <c:bubble3D val="0"/>
            <c:spPr>
              <a:solidFill>
                <a:schemeClr val="lt1">
                  <a:alpha val="50000"/>
                </a:schemeClr>
              </a:solidFill>
              <a:ln w="19050">
                <a:solidFill>
                  <a:schemeClr val="lt1"/>
                </a:solidFill>
              </a:ln>
              <a:effectLst/>
            </c:spPr>
            <c:extLst>
              <c:ext xmlns:c16="http://schemas.microsoft.com/office/drawing/2014/chart" uri="{C3380CC4-5D6E-409C-BE32-E72D297353CC}">
                <c16:uniqueId val="{0000002C-A935-4BC5-8F72-850D6219F87E}"/>
              </c:ext>
            </c:extLst>
          </c:dPt>
          <c:val>
            <c:numRef>
              <c:f>GANTT!$AF$17:$AG$17</c:f>
              <c:numCache>
                <c:formatCode>General</c:formatCode>
                <c:ptCount val="2"/>
                <c:pt idx="0">
                  <c:v>30.8</c:v>
                </c:pt>
                <c:pt idx="1">
                  <c:v>69.2</c:v>
                </c:pt>
              </c:numCache>
            </c:numRef>
          </c:val>
          <c:extLst>
            <c:ext xmlns:c16="http://schemas.microsoft.com/office/drawing/2014/chart" uri="{C3380CC4-5D6E-409C-BE32-E72D297353CC}">
              <c16:uniqueId val="{0000002D-A935-4BC5-8F72-850D6219F87E}"/>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doughnutChart>
        <c:varyColors val="1"/>
        <c:ser>
          <c:idx val="0"/>
          <c:order val="0"/>
          <c:spPr>
            <a:solidFill>
              <a:srgbClr val="40B498"/>
            </a:solidFill>
          </c:spPr>
          <c:dPt>
            <c:idx val="0"/>
            <c:bubble3D val="0"/>
            <c:spPr>
              <a:solidFill>
                <a:srgbClr val="40B498"/>
              </a:solidFill>
              <a:ln w="19050">
                <a:solidFill>
                  <a:schemeClr val="lt1"/>
                </a:solidFill>
              </a:ln>
              <a:effectLst/>
            </c:spPr>
            <c:extLst>
              <c:ext xmlns:c16="http://schemas.microsoft.com/office/drawing/2014/chart" uri="{C3380CC4-5D6E-409C-BE32-E72D297353CC}">
                <c16:uniqueId val="{00000001-1C81-4517-B7B1-4D379D9E36C7}"/>
              </c:ext>
            </c:extLst>
          </c:dPt>
          <c:dPt>
            <c:idx val="1"/>
            <c:bubble3D val="0"/>
            <c:spPr>
              <a:solidFill>
                <a:srgbClr val="40B498"/>
              </a:solidFill>
              <a:ln w="19050">
                <a:solidFill>
                  <a:schemeClr val="lt1"/>
                </a:solidFill>
              </a:ln>
              <a:effectLst/>
            </c:spPr>
            <c:extLst>
              <c:ext xmlns:c16="http://schemas.microsoft.com/office/drawing/2014/chart" uri="{C3380CC4-5D6E-409C-BE32-E72D297353CC}">
                <c16:uniqueId val="{00000003-1C81-4517-B7B1-4D379D9E36C7}"/>
              </c:ext>
            </c:extLst>
          </c:dPt>
          <c:dPt>
            <c:idx val="2"/>
            <c:bubble3D val="0"/>
            <c:spPr>
              <a:solidFill>
                <a:srgbClr val="40B498"/>
              </a:solidFill>
              <a:ln w="19050">
                <a:solidFill>
                  <a:schemeClr val="lt1"/>
                </a:solidFill>
              </a:ln>
              <a:effectLst/>
            </c:spPr>
            <c:extLst>
              <c:ext xmlns:c16="http://schemas.microsoft.com/office/drawing/2014/chart" uri="{C3380CC4-5D6E-409C-BE32-E72D297353CC}">
                <c16:uniqueId val="{00000005-1C81-4517-B7B1-4D379D9E36C7}"/>
              </c:ext>
            </c:extLst>
          </c:dPt>
          <c:dPt>
            <c:idx val="3"/>
            <c:bubble3D val="0"/>
            <c:spPr>
              <a:solidFill>
                <a:srgbClr val="40B498"/>
              </a:solidFill>
              <a:ln w="19050">
                <a:solidFill>
                  <a:schemeClr val="lt1"/>
                </a:solidFill>
              </a:ln>
              <a:effectLst/>
            </c:spPr>
            <c:extLst>
              <c:ext xmlns:c16="http://schemas.microsoft.com/office/drawing/2014/chart" uri="{C3380CC4-5D6E-409C-BE32-E72D297353CC}">
                <c16:uniqueId val="{00000007-1C81-4517-B7B1-4D379D9E36C7}"/>
              </c:ext>
            </c:extLst>
          </c:dPt>
          <c:dPt>
            <c:idx val="4"/>
            <c:bubble3D val="0"/>
            <c:spPr>
              <a:solidFill>
                <a:srgbClr val="40B498"/>
              </a:solidFill>
              <a:ln w="19050">
                <a:solidFill>
                  <a:schemeClr val="lt1"/>
                </a:solidFill>
              </a:ln>
              <a:effectLst/>
            </c:spPr>
            <c:extLst>
              <c:ext xmlns:c16="http://schemas.microsoft.com/office/drawing/2014/chart" uri="{C3380CC4-5D6E-409C-BE32-E72D297353CC}">
                <c16:uniqueId val="{00000009-1C81-4517-B7B1-4D379D9E36C7}"/>
              </c:ext>
            </c:extLst>
          </c:dPt>
          <c:dPt>
            <c:idx val="5"/>
            <c:bubble3D val="0"/>
            <c:spPr>
              <a:solidFill>
                <a:srgbClr val="40B498"/>
              </a:solidFill>
              <a:ln w="19050">
                <a:solidFill>
                  <a:schemeClr val="lt1"/>
                </a:solidFill>
              </a:ln>
              <a:effectLst/>
            </c:spPr>
            <c:extLst>
              <c:ext xmlns:c16="http://schemas.microsoft.com/office/drawing/2014/chart" uri="{C3380CC4-5D6E-409C-BE32-E72D297353CC}">
                <c16:uniqueId val="{0000000B-1C81-4517-B7B1-4D379D9E36C7}"/>
              </c:ext>
            </c:extLst>
          </c:dPt>
          <c:dPt>
            <c:idx val="6"/>
            <c:bubble3D val="0"/>
            <c:spPr>
              <a:solidFill>
                <a:srgbClr val="40B498"/>
              </a:solidFill>
              <a:ln w="19050">
                <a:solidFill>
                  <a:schemeClr val="lt1"/>
                </a:solidFill>
              </a:ln>
              <a:effectLst/>
            </c:spPr>
            <c:extLst>
              <c:ext xmlns:c16="http://schemas.microsoft.com/office/drawing/2014/chart" uri="{C3380CC4-5D6E-409C-BE32-E72D297353CC}">
                <c16:uniqueId val="{0000000D-1C81-4517-B7B1-4D379D9E36C7}"/>
              </c:ext>
            </c:extLst>
          </c:dPt>
          <c:dPt>
            <c:idx val="7"/>
            <c:bubble3D val="0"/>
            <c:spPr>
              <a:solidFill>
                <a:srgbClr val="40B498"/>
              </a:solidFill>
              <a:ln w="19050">
                <a:solidFill>
                  <a:schemeClr val="lt1"/>
                </a:solidFill>
              </a:ln>
              <a:effectLst/>
            </c:spPr>
            <c:extLst>
              <c:ext xmlns:c16="http://schemas.microsoft.com/office/drawing/2014/chart" uri="{C3380CC4-5D6E-409C-BE32-E72D297353CC}">
                <c16:uniqueId val="{0000000F-1C81-4517-B7B1-4D379D9E36C7}"/>
              </c:ext>
            </c:extLst>
          </c:dPt>
          <c:dPt>
            <c:idx val="8"/>
            <c:bubble3D val="0"/>
            <c:spPr>
              <a:solidFill>
                <a:srgbClr val="40B498"/>
              </a:solidFill>
              <a:ln w="19050">
                <a:solidFill>
                  <a:schemeClr val="lt1"/>
                </a:solidFill>
              </a:ln>
              <a:effectLst/>
            </c:spPr>
            <c:extLst>
              <c:ext xmlns:c16="http://schemas.microsoft.com/office/drawing/2014/chart" uri="{C3380CC4-5D6E-409C-BE32-E72D297353CC}">
                <c16:uniqueId val="{00000011-1C81-4517-B7B1-4D379D9E36C7}"/>
              </c:ext>
            </c:extLst>
          </c:dPt>
          <c:dPt>
            <c:idx val="9"/>
            <c:bubble3D val="0"/>
            <c:spPr>
              <a:solidFill>
                <a:srgbClr val="40B498"/>
              </a:solidFill>
              <a:ln w="19050">
                <a:solidFill>
                  <a:schemeClr val="lt1"/>
                </a:solidFill>
              </a:ln>
              <a:effectLst/>
            </c:spPr>
            <c:extLst>
              <c:ext xmlns:c16="http://schemas.microsoft.com/office/drawing/2014/chart" uri="{C3380CC4-5D6E-409C-BE32-E72D297353CC}">
                <c16:uniqueId val="{00000013-1C81-4517-B7B1-4D379D9E36C7}"/>
              </c:ext>
            </c:extLst>
          </c:dPt>
          <c:dPt>
            <c:idx val="10"/>
            <c:bubble3D val="0"/>
            <c:spPr>
              <a:solidFill>
                <a:srgbClr val="40B498"/>
              </a:solidFill>
              <a:ln w="19050">
                <a:solidFill>
                  <a:schemeClr val="lt1"/>
                </a:solidFill>
              </a:ln>
              <a:effectLst/>
            </c:spPr>
            <c:extLst>
              <c:ext xmlns:c16="http://schemas.microsoft.com/office/drawing/2014/chart" uri="{C3380CC4-5D6E-409C-BE32-E72D297353CC}">
                <c16:uniqueId val="{00000015-1C81-4517-B7B1-4D379D9E36C7}"/>
              </c:ext>
            </c:extLst>
          </c:dPt>
          <c:dPt>
            <c:idx val="11"/>
            <c:bubble3D val="0"/>
            <c:spPr>
              <a:solidFill>
                <a:srgbClr val="40B498"/>
              </a:solidFill>
              <a:ln w="19050">
                <a:solidFill>
                  <a:schemeClr val="lt1"/>
                </a:solidFill>
              </a:ln>
              <a:effectLst/>
            </c:spPr>
            <c:extLst>
              <c:ext xmlns:c16="http://schemas.microsoft.com/office/drawing/2014/chart" uri="{C3380CC4-5D6E-409C-BE32-E72D297353CC}">
                <c16:uniqueId val="{00000017-1C81-4517-B7B1-4D379D9E36C7}"/>
              </c:ext>
            </c:extLst>
          </c:dPt>
          <c:dPt>
            <c:idx val="12"/>
            <c:bubble3D val="0"/>
            <c:spPr>
              <a:solidFill>
                <a:srgbClr val="40B498"/>
              </a:solidFill>
              <a:ln w="19050">
                <a:solidFill>
                  <a:schemeClr val="lt1"/>
                </a:solidFill>
              </a:ln>
              <a:effectLst/>
            </c:spPr>
            <c:extLst>
              <c:ext xmlns:c16="http://schemas.microsoft.com/office/drawing/2014/chart" uri="{C3380CC4-5D6E-409C-BE32-E72D297353CC}">
                <c16:uniqueId val="{00000019-1C81-4517-B7B1-4D379D9E36C7}"/>
              </c:ext>
            </c:extLst>
          </c:dPt>
          <c:dPt>
            <c:idx val="13"/>
            <c:bubble3D val="0"/>
            <c:spPr>
              <a:solidFill>
                <a:srgbClr val="40B498"/>
              </a:solidFill>
              <a:ln w="19050">
                <a:solidFill>
                  <a:schemeClr val="lt1"/>
                </a:solidFill>
              </a:ln>
              <a:effectLst/>
            </c:spPr>
            <c:extLst>
              <c:ext xmlns:c16="http://schemas.microsoft.com/office/drawing/2014/chart" uri="{C3380CC4-5D6E-409C-BE32-E72D297353CC}">
                <c16:uniqueId val="{0000001B-1C81-4517-B7B1-4D379D9E36C7}"/>
              </c:ext>
            </c:extLst>
          </c:dPt>
          <c:dPt>
            <c:idx val="14"/>
            <c:bubble3D val="0"/>
            <c:spPr>
              <a:solidFill>
                <a:srgbClr val="40B498"/>
              </a:solidFill>
              <a:ln w="19050">
                <a:solidFill>
                  <a:schemeClr val="lt1"/>
                </a:solidFill>
              </a:ln>
              <a:effectLst/>
            </c:spPr>
            <c:extLst>
              <c:ext xmlns:c16="http://schemas.microsoft.com/office/drawing/2014/chart" uri="{C3380CC4-5D6E-409C-BE32-E72D297353CC}">
                <c16:uniqueId val="{0000001D-1C81-4517-B7B1-4D379D9E36C7}"/>
              </c:ext>
            </c:extLst>
          </c:dPt>
          <c:dPt>
            <c:idx val="15"/>
            <c:bubble3D val="0"/>
            <c:spPr>
              <a:solidFill>
                <a:srgbClr val="40B498"/>
              </a:solidFill>
              <a:ln w="19050">
                <a:solidFill>
                  <a:schemeClr val="lt1"/>
                </a:solidFill>
              </a:ln>
              <a:effectLst/>
            </c:spPr>
            <c:extLst>
              <c:ext xmlns:c16="http://schemas.microsoft.com/office/drawing/2014/chart" uri="{C3380CC4-5D6E-409C-BE32-E72D297353CC}">
                <c16:uniqueId val="{0000001F-1C81-4517-B7B1-4D379D9E36C7}"/>
              </c:ext>
            </c:extLst>
          </c:dPt>
          <c:dPt>
            <c:idx val="16"/>
            <c:bubble3D val="0"/>
            <c:spPr>
              <a:solidFill>
                <a:srgbClr val="40B498"/>
              </a:solidFill>
              <a:ln w="19050">
                <a:solidFill>
                  <a:schemeClr val="lt1"/>
                </a:solidFill>
              </a:ln>
              <a:effectLst/>
            </c:spPr>
            <c:extLst>
              <c:ext xmlns:c16="http://schemas.microsoft.com/office/drawing/2014/chart" uri="{C3380CC4-5D6E-409C-BE32-E72D297353CC}">
                <c16:uniqueId val="{00000021-1C81-4517-B7B1-4D379D9E36C7}"/>
              </c:ext>
            </c:extLst>
          </c:dPt>
          <c:dPt>
            <c:idx val="17"/>
            <c:bubble3D val="0"/>
            <c:spPr>
              <a:solidFill>
                <a:srgbClr val="40B498"/>
              </a:solidFill>
              <a:ln w="19050">
                <a:solidFill>
                  <a:schemeClr val="lt1"/>
                </a:solidFill>
              </a:ln>
              <a:effectLst/>
            </c:spPr>
            <c:extLst>
              <c:ext xmlns:c16="http://schemas.microsoft.com/office/drawing/2014/chart" uri="{C3380CC4-5D6E-409C-BE32-E72D297353CC}">
                <c16:uniqueId val="{00000023-1C81-4517-B7B1-4D379D9E36C7}"/>
              </c:ext>
            </c:extLst>
          </c:dPt>
          <c:dPt>
            <c:idx val="18"/>
            <c:bubble3D val="0"/>
            <c:spPr>
              <a:solidFill>
                <a:srgbClr val="40B498"/>
              </a:solidFill>
              <a:ln w="19050">
                <a:solidFill>
                  <a:schemeClr val="lt1"/>
                </a:solidFill>
              </a:ln>
              <a:effectLst/>
            </c:spPr>
            <c:extLst>
              <c:ext xmlns:c16="http://schemas.microsoft.com/office/drawing/2014/chart" uri="{C3380CC4-5D6E-409C-BE32-E72D297353CC}">
                <c16:uniqueId val="{00000025-1C81-4517-B7B1-4D379D9E36C7}"/>
              </c:ext>
            </c:extLst>
          </c:dPt>
          <c:dPt>
            <c:idx val="19"/>
            <c:bubble3D val="0"/>
            <c:spPr>
              <a:solidFill>
                <a:srgbClr val="40B498"/>
              </a:solidFill>
              <a:ln w="19050">
                <a:solidFill>
                  <a:schemeClr val="lt1"/>
                </a:solidFill>
              </a:ln>
              <a:effectLst/>
            </c:spPr>
            <c:extLst>
              <c:ext xmlns:c16="http://schemas.microsoft.com/office/drawing/2014/chart" uri="{C3380CC4-5D6E-409C-BE32-E72D297353CC}">
                <c16:uniqueId val="{00000027-1C81-4517-B7B1-4D379D9E36C7}"/>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1C81-4517-B7B1-4D379D9E36C7}"/>
            </c:ext>
          </c:extLst>
        </c:ser>
        <c:dLbls>
          <c:showLegendKey val="0"/>
          <c:showVal val="0"/>
          <c:showCatName val="0"/>
          <c:showSerName val="0"/>
          <c:showPercent val="0"/>
          <c:showBubbleSize val="0"/>
          <c:showLeaderLines val="1"/>
        </c:dLbls>
        <c:firstSliceAng val="0"/>
        <c:holeSize val="65"/>
      </c:doughnutChart>
      <c:doughnutChart>
        <c:varyColors val="1"/>
        <c:ser>
          <c:idx val="1"/>
          <c:order val="1"/>
          <c:tx>
            <c:v>Fortschritt</c:v>
          </c:tx>
          <c:dPt>
            <c:idx val="0"/>
            <c:bubble3D val="0"/>
            <c:spPr>
              <a:noFill/>
              <a:ln w="19050">
                <a:solidFill>
                  <a:schemeClr val="lt1"/>
                </a:solidFill>
              </a:ln>
              <a:effectLst/>
            </c:spPr>
            <c:extLst>
              <c:ext xmlns:c16="http://schemas.microsoft.com/office/drawing/2014/chart" uri="{C3380CC4-5D6E-409C-BE32-E72D297353CC}">
                <c16:uniqueId val="{0000002A-1C81-4517-B7B1-4D379D9E36C7}"/>
              </c:ext>
            </c:extLst>
          </c:dPt>
          <c:dPt>
            <c:idx val="1"/>
            <c:bubble3D val="0"/>
            <c:spPr>
              <a:solidFill>
                <a:schemeClr val="bg1">
                  <a:alpha val="50000"/>
                </a:schemeClr>
              </a:solidFill>
              <a:ln w="19050">
                <a:solidFill>
                  <a:schemeClr val="lt1"/>
                </a:solidFill>
              </a:ln>
              <a:effectLst/>
            </c:spPr>
            <c:extLst>
              <c:ext xmlns:c16="http://schemas.microsoft.com/office/drawing/2014/chart" uri="{C3380CC4-5D6E-409C-BE32-E72D297353CC}">
                <c16:uniqueId val="{0000002C-1C81-4517-B7B1-4D379D9E36C7}"/>
              </c:ext>
            </c:extLst>
          </c:dPt>
          <c:val>
            <c:numRef>
              <c:f>GANTT!$AF$19:$AG$19</c:f>
              <c:numCache>
                <c:formatCode>General</c:formatCode>
                <c:ptCount val="2"/>
                <c:pt idx="0">
                  <c:v>51.111111111111114</c:v>
                </c:pt>
                <c:pt idx="1">
                  <c:v>48.888888888888886</c:v>
                </c:pt>
              </c:numCache>
            </c:numRef>
          </c:val>
          <c:extLst>
            <c:ext xmlns:c16="http://schemas.microsoft.com/office/drawing/2014/chart" uri="{C3380CC4-5D6E-409C-BE32-E72D297353CC}">
              <c16:uniqueId val="{0000002D-1C81-4517-B7B1-4D379D9E36C7}"/>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doughnutChart>
        <c:varyColors val="1"/>
        <c:ser>
          <c:idx val="0"/>
          <c:order val="0"/>
          <c:spPr>
            <a:solidFill>
              <a:srgbClr val="40B498"/>
            </a:solidFill>
          </c:spPr>
          <c:dPt>
            <c:idx val="0"/>
            <c:bubble3D val="0"/>
            <c:spPr>
              <a:solidFill>
                <a:srgbClr val="40B498"/>
              </a:solidFill>
              <a:ln w="19050">
                <a:solidFill>
                  <a:schemeClr val="lt1"/>
                </a:solidFill>
              </a:ln>
              <a:effectLst/>
            </c:spPr>
            <c:extLst>
              <c:ext xmlns:c16="http://schemas.microsoft.com/office/drawing/2014/chart" uri="{C3380CC4-5D6E-409C-BE32-E72D297353CC}">
                <c16:uniqueId val="{00000001-8E51-4EC0-A450-1A5310EC9A88}"/>
              </c:ext>
            </c:extLst>
          </c:dPt>
          <c:dPt>
            <c:idx val="1"/>
            <c:bubble3D val="0"/>
            <c:spPr>
              <a:solidFill>
                <a:srgbClr val="40B498"/>
              </a:solidFill>
              <a:ln w="19050">
                <a:solidFill>
                  <a:schemeClr val="lt1"/>
                </a:solidFill>
              </a:ln>
              <a:effectLst/>
            </c:spPr>
            <c:extLst>
              <c:ext xmlns:c16="http://schemas.microsoft.com/office/drawing/2014/chart" uri="{C3380CC4-5D6E-409C-BE32-E72D297353CC}">
                <c16:uniqueId val="{00000003-8E51-4EC0-A450-1A5310EC9A88}"/>
              </c:ext>
            </c:extLst>
          </c:dPt>
          <c:dPt>
            <c:idx val="2"/>
            <c:bubble3D val="0"/>
            <c:spPr>
              <a:solidFill>
                <a:srgbClr val="40B498"/>
              </a:solidFill>
              <a:ln w="19050">
                <a:solidFill>
                  <a:schemeClr val="lt1"/>
                </a:solidFill>
              </a:ln>
              <a:effectLst/>
            </c:spPr>
            <c:extLst>
              <c:ext xmlns:c16="http://schemas.microsoft.com/office/drawing/2014/chart" uri="{C3380CC4-5D6E-409C-BE32-E72D297353CC}">
                <c16:uniqueId val="{00000005-8E51-4EC0-A450-1A5310EC9A88}"/>
              </c:ext>
            </c:extLst>
          </c:dPt>
          <c:dPt>
            <c:idx val="3"/>
            <c:bubble3D val="0"/>
            <c:spPr>
              <a:solidFill>
                <a:srgbClr val="40B498"/>
              </a:solidFill>
              <a:ln w="19050">
                <a:solidFill>
                  <a:schemeClr val="lt1"/>
                </a:solidFill>
              </a:ln>
              <a:effectLst/>
            </c:spPr>
            <c:extLst>
              <c:ext xmlns:c16="http://schemas.microsoft.com/office/drawing/2014/chart" uri="{C3380CC4-5D6E-409C-BE32-E72D297353CC}">
                <c16:uniqueId val="{00000007-8E51-4EC0-A450-1A5310EC9A88}"/>
              </c:ext>
            </c:extLst>
          </c:dPt>
          <c:dPt>
            <c:idx val="4"/>
            <c:bubble3D val="0"/>
            <c:spPr>
              <a:solidFill>
                <a:srgbClr val="40B498"/>
              </a:solidFill>
              <a:ln w="19050">
                <a:solidFill>
                  <a:schemeClr val="lt1"/>
                </a:solidFill>
              </a:ln>
              <a:effectLst/>
            </c:spPr>
            <c:extLst>
              <c:ext xmlns:c16="http://schemas.microsoft.com/office/drawing/2014/chart" uri="{C3380CC4-5D6E-409C-BE32-E72D297353CC}">
                <c16:uniqueId val="{00000009-8E51-4EC0-A450-1A5310EC9A88}"/>
              </c:ext>
            </c:extLst>
          </c:dPt>
          <c:dPt>
            <c:idx val="5"/>
            <c:bubble3D val="0"/>
            <c:spPr>
              <a:solidFill>
                <a:srgbClr val="40B498"/>
              </a:solidFill>
              <a:ln w="19050">
                <a:solidFill>
                  <a:schemeClr val="lt1"/>
                </a:solidFill>
              </a:ln>
              <a:effectLst/>
            </c:spPr>
            <c:extLst>
              <c:ext xmlns:c16="http://schemas.microsoft.com/office/drawing/2014/chart" uri="{C3380CC4-5D6E-409C-BE32-E72D297353CC}">
                <c16:uniqueId val="{0000000B-8E51-4EC0-A450-1A5310EC9A88}"/>
              </c:ext>
            </c:extLst>
          </c:dPt>
          <c:dPt>
            <c:idx val="6"/>
            <c:bubble3D val="0"/>
            <c:spPr>
              <a:solidFill>
                <a:srgbClr val="40B498"/>
              </a:solidFill>
              <a:ln w="19050">
                <a:solidFill>
                  <a:schemeClr val="lt1"/>
                </a:solidFill>
              </a:ln>
              <a:effectLst/>
            </c:spPr>
            <c:extLst>
              <c:ext xmlns:c16="http://schemas.microsoft.com/office/drawing/2014/chart" uri="{C3380CC4-5D6E-409C-BE32-E72D297353CC}">
                <c16:uniqueId val="{0000000D-8E51-4EC0-A450-1A5310EC9A88}"/>
              </c:ext>
            </c:extLst>
          </c:dPt>
          <c:dPt>
            <c:idx val="7"/>
            <c:bubble3D val="0"/>
            <c:spPr>
              <a:solidFill>
                <a:srgbClr val="40B498"/>
              </a:solidFill>
              <a:ln w="19050">
                <a:solidFill>
                  <a:schemeClr val="lt1"/>
                </a:solidFill>
              </a:ln>
              <a:effectLst/>
            </c:spPr>
            <c:extLst>
              <c:ext xmlns:c16="http://schemas.microsoft.com/office/drawing/2014/chart" uri="{C3380CC4-5D6E-409C-BE32-E72D297353CC}">
                <c16:uniqueId val="{0000000F-8E51-4EC0-A450-1A5310EC9A88}"/>
              </c:ext>
            </c:extLst>
          </c:dPt>
          <c:dPt>
            <c:idx val="8"/>
            <c:bubble3D val="0"/>
            <c:spPr>
              <a:solidFill>
                <a:srgbClr val="40B498"/>
              </a:solidFill>
              <a:ln w="19050">
                <a:solidFill>
                  <a:schemeClr val="lt1"/>
                </a:solidFill>
              </a:ln>
              <a:effectLst/>
            </c:spPr>
            <c:extLst>
              <c:ext xmlns:c16="http://schemas.microsoft.com/office/drawing/2014/chart" uri="{C3380CC4-5D6E-409C-BE32-E72D297353CC}">
                <c16:uniqueId val="{00000011-8E51-4EC0-A450-1A5310EC9A88}"/>
              </c:ext>
            </c:extLst>
          </c:dPt>
          <c:dPt>
            <c:idx val="9"/>
            <c:bubble3D val="0"/>
            <c:spPr>
              <a:solidFill>
                <a:srgbClr val="40B498"/>
              </a:solidFill>
              <a:ln w="19050">
                <a:solidFill>
                  <a:schemeClr val="lt1"/>
                </a:solidFill>
              </a:ln>
              <a:effectLst/>
            </c:spPr>
            <c:extLst>
              <c:ext xmlns:c16="http://schemas.microsoft.com/office/drawing/2014/chart" uri="{C3380CC4-5D6E-409C-BE32-E72D297353CC}">
                <c16:uniqueId val="{00000013-8E51-4EC0-A450-1A5310EC9A88}"/>
              </c:ext>
            </c:extLst>
          </c:dPt>
          <c:dPt>
            <c:idx val="10"/>
            <c:bubble3D val="0"/>
            <c:spPr>
              <a:solidFill>
                <a:srgbClr val="40B498"/>
              </a:solidFill>
              <a:ln w="19050">
                <a:solidFill>
                  <a:schemeClr val="lt1"/>
                </a:solidFill>
              </a:ln>
              <a:effectLst/>
            </c:spPr>
            <c:extLst>
              <c:ext xmlns:c16="http://schemas.microsoft.com/office/drawing/2014/chart" uri="{C3380CC4-5D6E-409C-BE32-E72D297353CC}">
                <c16:uniqueId val="{00000015-8E51-4EC0-A450-1A5310EC9A88}"/>
              </c:ext>
            </c:extLst>
          </c:dPt>
          <c:dPt>
            <c:idx val="11"/>
            <c:bubble3D val="0"/>
            <c:spPr>
              <a:solidFill>
                <a:srgbClr val="40B498"/>
              </a:solidFill>
              <a:ln w="19050">
                <a:solidFill>
                  <a:schemeClr val="lt1"/>
                </a:solidFill>
              </a:ln>
              <a:effectLst/>
            </c:spPr>
            <c:extLst>
              <c:ext xmlns:c16="http://schemas.microsoft.com/office/drawing/2014/chart" uri="{C3380CC4-5D6E-409C-BE32-E72D297353CC}">
                <c16:uniqueId val="{00000017-8E51-4EC0-A450-1A5310EC9A88}"/>
              </c:ext>
            </c:extLst>
          </c:dPt>
          <c:dPt>
            <c:idx val="12"/>
            <c:bubble3D val="0"/>
            <c:spPr>
              <a:solidFill>
                <a:srgbClr val="40B498"/>
              </a:solidFill>
              <a:ln w="19050">
                <a:solidFill>
                  <a:schemeClr val="lt1"/>
                </a:solidFill>
              </a:ln>
              <a:effectLst/>
            </c:spPr>
            <c:extLst>
              <c:ext xmlns:c16="http://schemas.microsoft.com/office/drawing/2014/chart" uri="{C3380CC4-5D6E-409C-BE32-E72D297353CC}">
                <c16:uniqueId val="{00000019-8E51-4EC0-A450-1A5310EC9A88}"/>
              </c:ext>
            </c:extLst>
          </c:dPt>
          <c:dPt>
            <c:idx val="13"/>
            <c:bubble3D val="0"/>
            <c:spPr>
              <a:solidFill>
                <a:srgbClr val="40B498"/>
              </a:solidFill>
              <a:ln w="19050">
                <a:solidFill>
                  <a:schemeClr val="lt1"/>
                </a:solidFill>
              </a:ln>
              <a:effectLst/>
            </c:spPr>
            <c:extLst>
              <c:ext xmlns:c16="http://schemas.microsoft.com/office/drawing/2014/chart" uri="{C3380CC4-5D6E-409C-BE32-E72D297353CC}">
                <c16:uniqueId val="{0000001B-8E51-4EC0-A450-1A5310EC9A88}"/>
              </c:ext>
            </c:extLst>
          </c:dPt>
          <c:dPt>
            <c:idx val="14"/>
            <c:bubble3D val="0"/>
            <c:spPr>
              <a:solidFill>
                <a:srgbClr val="40B498"/>
              </a:solidFill>
              <a:ln w="19050">
                <a:solidFill>
                  <a:schemeClr val="lt1"/>
                </a:solidFill>
              </a:ln>
              <a:effectLst/>
            </c:spPr>
            <c:extLst>
              <c:ext xmlns:c16="http://schemas.microsoft.com/office/drawing/2014/chart" uri="{C3380CC4-5D6E-409C-BE32-E72D297353CC}">
                <c16:uniqueId val="{0000001D-8E51-4EC0-A450-1A5310EC9A88}"/>
              </c:ext>
            </c:extLst>
          </c:dPt>
          <c:dPt>
            <c:idx val="15"/>
            <c:bubble3D val="0"/>
            <c:spPr>
              <a:solidFill>
                <a:srgbClr val="40B498"/>
              </a:solidFill>
              <a:ln w="19050">
                <a:solidFill>
                  <a:schemeClr val="lt1"/>
                </a:solidFill>
              </a:ln>
              <a:effectLst/>
            </c:spPr>
            <c:extLst>
              <c:ext xmlns:c16="http://schemas.microsoft.com/office/drawing/2014/chart" uri="{C3380CC4-5D6E-409C-BE32-E72D297353CC}">
                <c16:uniqueId val="{0000001F-8E51-4EC0-A450-1A5310EC9A88}"/>
              </c:ext>
            </c:extLst>
          </c:dPt>
          <c:dPt>
            <c:idx val="16"/>
            <c:bubble3D val="0"/>
            <c:spPr>
              <a:solidFill>
                <a:srgbClr val="40B498"/>
              </a:solidFill>
              <a:ln w="19050">
                <a:solidFill>
                  <a:schemeClr val="lt1"/>
                </a:solidFill>
              </a:ln>
              <a:effectLst/>
            </c:spPr>
            <c:extLst>
              <c:ext xmlns:c16="http://schemas.microsoft.com/office/drawing/2014/chart" uri="{C3380CC4-5D6E-409C-BE32-E72D297353CC}">
                <c16:uniqueId val="{00000021-8E51-4EC0-A450-1A5310EC9A88}"/>
              </c:ext>
            </c:extLst>
          </c:dPt>
          <c:dPt>
            <c:idx val="17"/>
            <c:bubble3D val="0"/>
            <c:spPr>
              <a:solidFill>
                <a:srgbClr val="40B498"/>
              </a:solidFill>
              <a:ln w="19050">
                <a:solidFill>
                  <a:schemeClr val="lt1"/>
                </a:solidFill>
              </a:ln>
              <a:effectLst/>
            </c:spPr>
            <c:extLst>
              <c:ext xmlns:c16="http://schemas.microsoft.com/office/drawing/2014/chart" uri="{C3380CC4-5D6E-409C-BE32-E72D297353CC}">
                <c16:uniqueId val="{00000023-8E51-4EC0-A450-1A5310EC9A88}"/>
              </c:ext>
            </c:extLst>
          </c:dPt>
          <c:dPt>
            <c:idx val="18"/>
            <c:bubble3D val="0"/>
            <c:spPr>
              <a:solidFill>
                <a:srgbClr val="40B498"/>
              </a:solidFill>
              <a:ln w="19050">
                <a:solidFill>
                  <a:schemeClr val="lt1"/>
                </a:solidFill>
              </a:ln>
              <a:effectLst/>
            </c:spPr>
            <c:extLst>
              <c:ext xmlns:c16="http://schemas.microsoft.com/office/drawing/2014/chart" uri="{C3380CC4-5D6E-409C-BE32-E72D297353CC}">
                <c16:uniqueId val="{00000025-8E51-4EC0-A450-1A5310EC9A88}"/>
              </c:ext>
            </c:extLst>
          </c:dPt>
          <c:dPt>
            <c:idx val="19"/>
            <c:bubble3D val="0"/>
            <c:spPr>
              <a:solidFill>
                <a:srgbClr val="40B498"/>
              </a:solidFill>
              <a:ln w="19050">
                <a:solidFill>
                  <a:schemeClr val="lt1"/>
                </a:solidFill>
              </a:ln>
              <a:effectLst/>
            </c:spPr>
            <c:extLst>
              <c:ext xmlns:c16="http://schemas.microsoft.com/office/drawing/2014/chart" uri="{C3380CC4-5D6E-409C-BE32-E72D297353CC}">
                <c16:uniqueId val="{00000027-8E51-4EC0-A450-1A5310EC9A88}"/>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8E51-4EC0-A450-1A5310EC9A88}"/>
            </c:ext>
          </c:extLst>
        </c:ser>
        <c:dLbls>
          <c:showLegendKey val="0"/>
          <c:showVal val="0"/>
          <c:showCatName val="0"/>
          <c:showSerName val="0"/>
          <c:showPercent val="0"/>
          <c:showBubbleSize val="0"/>
          <c:showLeaderLines val="1"/>
        </c:dLbls>
        <c:firstSliceAng val="0"/>
        <c:holeSize val="65"/>
      </c:doughnutChart>
      <c:doughnutChart>
        <c:varyColors val="1"/>
        <c:ser>
          <c:idx val="1"/>
          <c:order val="1"/>
          <c:tx>
            <c:v>Fortschritt</c:v>
          </c:tx>
          <c:dPt>
            <c:idx val="0"/>
            <c:bubble3D val="0"/>
            <c:spPr>
              <a:noFill/>
              <a:ln w="19050">
                <a:solidFill>
                  <a:schemeClr val="lt1"/>
                </a:solidFill>
              </a:ln>
              <a:effectLst/>
            </c:spPr>
            <c:extLst>
              <c:ext xmlns:c16="http://schemas.microsoft.com/office/drawing/2014/chart" uri="{C3380CC4-5D6E-409C-BE32-E72D297353CC}">
                <c16:uniqueId val="{0000002A-8E51-4EC0-A450-1A5310EC9A88}"/>
              </c:ext>
            </c:extLst>
          </c:dPt>
          <c:dPt>
            <c:idx val="1"/>
            <c:bubble3D val="0"/>
            <c:spPr>
              <a:solidFill>
                <a:schemeClr val="lt1">
                  <a:alpha val="50000"/>
                </a:schemeClr>
              </a:solidFill>
              <a:ln w="19050">
                <a:solidFill>
                  <a:schemeClr val="lt1"/>
                </a:solidFill>
              </a:ln>
              <a:effectLst/>
            </c:spPr>
            <c:extLst>
              <c:ext xmlns:c16="http://schemas.microsoft.com/office/drawing/2014/chart" uri="{C3380CC4-5D6E-409C-BE32-E72D297353CC}">
                <c16:uniqueId val="{0000002C-8E51-4EC0-A450-1A5310EC9A88}"/>
              </c:ext>
            </c:extLst>
          </c:dPt>
          <c:val>
            <c:numRef>
              <c:f>GANTT!$AE$20:$AF$20</c:f>
              <c:numCache>
                <c:formatCode>General</c:formatCode>
                <c:ptCount val="2"/>
                <c:pt idx="0">
                  <c:v>62</c:v>
                </c:pt>
                <c:pt idx="1">
                  <c:v>38</c:v>
                </c:pt>
              </c:numCache>
            </c:numRef>
          </c:val>
          <c:extLst>
            <c:ext xmlns:c16="http://schemas.microsoft.com/office/drawing/2014/chart" uri="{C3380CC4-5D6E-409C-BE32-E72D297353CC}">
              <c16:uniqueId val="{0000002D-8E51-4EC0-A450-1A5310EC9A88}"/>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withinLinear" id="17">
  <a:schemeClr val="accent4"/>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 id="17">
  <a:schemeClr val="accent4"/>
</cs:colorStyle>
</file>

<file path=xl/charts/colors6.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4.png"/><Relationship Id="rId1" Type="http://schemas.openxmlformats.org/officeDocument/2006/relationships/image" Target="../media/image2.png"/><Relationship Id="rId6"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7.svg"/><Relationship Id="rId2" Type="http://schemas.openxmlformats.org/officeDocument/2006/relationships/image" Target="../media/image1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7.png"/><Relationship Id="rId1" Type="http://schemas.openxmlformats.org/officeDocument/2006/relationships/image" Target="../media/image18.png"/><Relationship Id="rId5" Type="http://schemas.openxmlformats.org/officeDocument/2006/relationships/image" Target="../media/image2.png"/><Relationship Id="rId4"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2.png"/><Relationship Id="rId4" Type="http://schemas.microsoft.com/office/2007/relationships/hdphoto" Target="../media/hdphoto1.wdp"/></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2.png"/><Relationship Id="rId6" Type="http://schemas.openxmlformats.org/officeDocument/2006/relationships/chart" Target="../charts/chart5.xml"/><Relationship Id="rId5" Type="http://schemas.openxmlformats.org/officeDocument/2006/relationships/chart" Target="../charts/chart4.xml"/><Relationship Id="rId10" Type="http://schemas.openxmlformats.org/officeDocument/2006/relationships/image" Target="../media/image13.png"/><Relationship Id="rId4" Type="http://schemas.openxmlformats.org/officeDocument/2006/relationships/chart" Target="../charts/chart3.xml"/><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2</xdr:col>
      <xdr:colOff>265339</xdr:colOff>
      <xdr:row>3</xdr:row>
      <xdr:rowOff>330654</xdr:rowOff>
    </xdr:from>
    <xdr:ext cx="4200525" cy="5143500"/>
    <xdr:pic>
      <xdr:nvPicPr>
        <xdr:cNvPr id="2" name="image2.png" title="Bil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323364" y="1292679"/>
          <a:ext cx="4200525" cy="5143500"/>
        </a:xfrm>
        <a:prstGeom prst="rect">
          <a:avLst/>
        </a:prstGeom>
        <a:noFill/>
      </xdr:spPr>
    </xdr:pic>
    <xdr:clientData fLocksWithSheet="0"/>
  </xdr:oneCellAnchor>
  <xdr:oneCellAnchor>
    <xdr:from>
      <xdr:col>1</xdr:col>
      <xdr:colOff>152400</xdr:colOff>
      <xdr:row>0</xdr:row>
      <xdr:rowOff>57150</xdr:rowOff>
    </xdr:from>
    <xdr:ext cx="1743075" cy="542925"/>
    <xdr:pic>
      <xdr:nvPicPr>
        <xdr:cNvPr id="5" name="image5.png" title="Bild">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1</xdr:col>
      <xdr:colOff>272142</xdr:colOff>
      <xdr:row>13</xdr:row>
      <xdr:rowOff>77757</xdr:rowOff>
    </xdr:from>
    <xdr:to>
      <xdr:col>1</xdr:col>
      <xdr:colOff>3203509</xdr:colOff>
      <xdr:row>22</xdr:row>
      <xdr:rowOff>162401</xdr:rowOff>
    </xdr:to>
    <xdr:pic>
      <xdr:nvPicPr>
        <xdr:cNvPr id="6" name="Grafik 5">
          <a:extLst>
            <a:ext uri="{FF2B5EF4-FFF2-40B4-BE49-F238E27FC236}">
              <a16:creationId xmlns:a16="http://schemas.microsoft.com/office/drawing/2014/main" id="{28574202-6C9F-6646-0BEF-E6488DAF639A}"/>
            </a:ext>
          </a:extLst>
        </xdr:cNvPr>
        <xdr:cNvPicPr>
          <a:picLocks noChangeAspect="1"/>
        </xdr:cNvPicPr>
      </xdr:nvPicPr>
      <xdr:blipFill>
        <a:blip xmlns:r="http://schemas.openxmlformats.org/officeDocument/2006/relationships" r:embed="rId3"/>
        <a:stretch>
          <a:fillRect/>
        </a:stretch>
      </xdr:blipFill>
      <xdr:spPr>
        <a:xfrm>
          <a:off x="1158551" y="6616961"/>
          <a:ext cx="2931367" cy="1950767"/>
        </a:xfrm>
        <a:prstGeom prst="rect">
          <a:avLst/>
        </a:prstGeom>
      </xdr:spPr>
    </xdr:pic>
    <xdr:clientData/>
  </xdr:twoCellAnchor>
  <xdr:twoCellAnchor editAs="oneCell">
    <xdr:from>
      <xdr:col>1</xdr:col>
      <xdr:colOff>3677816</xdr:colOff>
      <xdr:row>13</xdr:row>
      <xdr:rowOff>116633</xdr:rowOff>
    </xdr:from>
    <xdr:to>
      <xdr:col>1</xdr:col>
      <xdr:colOff>6350493</xdr:colOff>
      <xdr:row>22</xdr:row>
      <xdr:rowOff>23326</xdr:rowOff>
    </xdr:to>
    <xdr:pic>
      <xdr:nvPicPr>
        <xdr:cNvPr id="7" name="Grafik 6">
          <a:extLst>
            <a:ext uri="{FF2B5EF4-FFF2-40B4-BE49-F238E27FC236}">
              <a16:creationId xmlns:a16="http://schemas.microsoft.com/office/drawing/2014/main" id="{E815E45C-C0C8-4CFD-A573-56551305B23E}"/>
            </a:ext>
          </a:extLst>
        </xdr:cNvPr>
        <xdr:cNvPicPr>
          <a:picLocks noChangeAspect="1"/>
        </xdr:cNvPicPr>
      </xdr:nvPicPr>
      <xdr:blipFill>
        <a:blip xmlns:r="http://schemas.openxmlformats.org/officeDocument/2006/relationships" r:embed="rId4"/>
        <a:stretch>
          <a:fillRect/>
        </a:stretch>
      </xdr:blipFill>
      <xdr:spPr>
        <a:xfrm>
          <a:off x="4564225" y="6655837"/>
          <a:ext cx="2672677" cy="1772816"/>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0.44324</cdr:x>
      <cdr:y>0.36766</cdr:y>
    </cdr:from>
    <cdr:to>
      <cdr:x>0.55939</cdr:x>
      <cdr:y>0.60049</cdr:y>
    </cdr:to>
    <cdr:sp macro="" textlink="GANTT!$AF$19">
      <cdr:nvSpPr>
        <cdr:cNvPr id="2" name="Textfeld 10">
          <a:extLst xmlns:a="http://schemas.openxmlformats.org/drawingml/2006/main">
            <a:ext uri="{FF2B5EF4-FFF2-40B4-BE49-F238E27FC236}">
              <a16:creationId xmlns:a16="http://schemas.microsoft.com/office/drawing/2014/main" id="{FE1D1E1E-8918-FBFB-9801-DE81705DC61A}"/>
            </a:ext>
          </a:extLst>
        </cdr:cNvPr>
        <cdr:cNvSpPr txBox="1"/>
      </cdr:nvSpPr>
      <cdr:spPr>
        <a:xfrm xmlns:a="http://schemas.openxmlformats.org/drawingml/2006/main">
          <a:off x="2036833" y="466551"/>
          <a:ext cx="533755" cy="29544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indent="0" algn="ctr"/>
          <a:fld id="{5409D883-8FB2-4CD7-9A99-D2098D11BC14}" type="TxLink">
            <a:rPr lang="en-US" sz="1100" b="0" i="0" u="none" strike="noStrike">
              <a:solidFill>
                <a:srgbClr val="389988"/>
              </a:solidFill>
              <a:latin typeface="Arial Black" panose="020B0A04020102020204" pitchFamily="34" charset="0"/>
              <a:ea typeface="+mn-ea"/>
              <a:cs typeface="Arial"/>
            </a:rPr>
            <a:pPr marL="0" indent="0" algn="ctr"/>
            <a:t>51,11111111</a:t>
          </a:fld>
          <a:endParaRPr lang="de-DE" sz="1100" b="0" i="0" u="none" strike="noStrike">
            <a:solidFill>
              <a:srgbClr val="389988"/>
            </a:solidFill>
            <a:latin typeface="Arial Black" panose="020B0A04020102020204" pitchFamily="34" charset="0"/>
            <a:ea typeface="+mn-ea"/>
            <a:cs typeface="Arial"/>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0.44324</cdr:x>
      <cdr:y>0.36766</cdr:y>
    </cdr:from>
    <cdr:to>
      <cdr:x>0.55939</cdr:x>
      <cdr:y>0.60049</cdr:y>
    </cdr:to>
    <cdr:sp macro="" textlink="GANTT!$AE$20">
      <cdr:nvSpPr>
        <cdr:cNvPr id="2" name="Textfeld 10">
          <a:extLst xmlns:a="http://schemas.openxmlformats.org/drawingml/2006/main">
            <a:ext uri="{FF2B5EF4-FFF2-40B4-BE49-F238E27FC236}">
              <a16:creationId xmlns:a16="http://schemas.microsoft.com/office/drawing/2014/main" id="{FE1D1E1E-8918-FBFB-9801-DE81705DC61A}"/>
            </a:ext>
          </a:extLst>
        </cdr:cNvPr>
        <cdr:cNvSpPr txBox="1"/>
      </cdr:nvSpPr>
      <cdr:spPr>
        <a:xfrm xmlns:a="http://schemas.openxmlformats.org/drawingml/2006/main">
          <a:off x="2036833" y="466551"/>
          <a:ext cx="533755" cy="29544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indent="0" algn="ctr"/>
          <a:fld id="{A5DEA2E4-AE74-40AC-9857-F8E089958782}" type="TxLink">
            <a:rPr lang="en-US" sz="1100" b="0" i="0" u="none" strike="noStrike">
              <a:solidFill>
                <a:srgbClr val="389988"/>
              </a:solidFill>
              <a:latin typeface="Arial Black" panose="020B0A04020102020204" pitchFamily="34" charset="0"/>
              <a:ea typeface="+mn-ea"/>
              <a:cs typeface="Arial"/>
            </a:rPr>
            <a:pPr marL="0" indent="0" algn="ctr"/>
            <a:t>62</a:t>
          </a:fld>
          <a:endParaRPr lang="de-DE" sz="1100" b="0" i="0" u="none" strike="noStrike">
            <a:solidFill>
              <a:srgbClr val="389988"/>
            </a:solidFill>
            <a:latin typeface="Arial Black" panose="020B0A04020102020204" pitchFamily="34" charset="0"/>
            <a:ea typeface="+mn-ea"/>
            <a:cs typeface="Arial"/>
          </a:endParaRPr>
        </a:p>
      </cdr:txBody>
    </cdr:sp>
  </cdr:relSizeAnchor>
</c:userShapes>
</file>

<file path=xl/drawings/drawing12.xml><?xml version="1.0" encoding="utf-8"?>
<xdr:wsDr xmlns:xdr="http://schemas.openxmlformats.org/drawingml/2006/spreadsheetDrawing" xmlns:a="http://schemas.openxmlformats.org/drawingml/2006/main">
  <xdr:oneCellAnchor>
    <xdr:from>
      <xdr:col>1</xdr:col>
      <xdr:colOff>450022</xdr:colOff>
      <xdr:row>2</xdr:row>
      <xdr:rowOff>19050</xdr:rowOff>
    </xdr:from>
    <xdr:ext cx="1743075" cy="542925"/>
    <xdr:pic>
      <xdr:nvPicPr>
        <xdr:cNvPr id="4" name="image6.png" title="Bild">
          <a:extLst>
            <a:ext uri="{FF2B5EF4-FFF2-40B4-BE49-F238E27FC236}">
              <a16:creationId xmlns:a16="http://schemas.microsoft.com/office/drawing/2014/main" id="{5FEEB627-F6F0-4D48-BE28-5C0EE1151942}"/>
            </a:ext>
          </a:extLst>
        </xdr:cNvPr>
        <xdr:cNvPicPr preferRelativeResize="0"/>
      </xdr:nvPicPr>
      <xdr:blipFill>
        <a:blip xmlns:r="http://schemas.openxmlformats.org/officeDocument/2006/relationships" r:embed="rId1" cstate="print"/>
        <a:stretch>
          <a:fillRect/>
        </a:stretch>
      </xdr:blipFill>
      <xdr:spPr>
        <a:xfrm>
          <a:off x="1243123" y="330070"/>
          <a:ext cx="1743075" cy="542925"/>
        </a:xfrm>
        <a:prstGeom prst="rect">
          <a:avLst/>
        </a:prstGeom>
        <a:noFill/>
      </xdr:spPr>
    </xdr:pic>
    <xdr:clientData fLocksWithSheet="0"/>
  </xdr:oneCellAnchor>
  <xdr:twoCellAnchor>
    <xdr:from>
      <xdr:col>5</xdr:col>
      <xdr:colOff>38420</xdr:colOff>
      <xdr:row>15</xdr:row>
      <xdr:rowOff>3444097</xdr:rowOff>
    </xdr:from>
    <xdr:to>
      <xdr:col>13</xdr:col>
      <xdr:colOff>256134</xdr:colOff>
      <xdr:row>16</xdr:row>
      <xdr:rowOff>2298806</xdr:rowOff>
    </xdr:to>
    <xdr:sp macro="" textlink="">
      <xdr:nvSpPr>
        <xdr:cNvPr id="8" name="Textfeld 7">
          <a:extLst>
            <a:ext uri="{FF2B5EF4-FFF2-40B4-BE49-F238E27FC236}">
              <a16:creationId xmlns:a16="http://schemas.microsoft.com/office/drawing/2014/main" id="{08FA7263-C9BC-4F2F-B8A3-F14BE104E3E8}"/>
            </a:ext>
          </a:extLst>
        </xdr:cNvPr>
        <xdr:cNvSpPr txBox="1"/>
      </xdr:nvSpPr>
      <xdr:spPr>
        <a:xfrm>
          <a:off x="10668000" y="6741828"/>
          <a:ext cx="6672302" cy="3279432"/>
        </a:xfrm>
        <a:prstGeom prst="rect">
          <a:avLst/>
        </a:prstGeom>
        <a:solidFill>
          <a:srgbClr val="40B49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1200" b="1">
              <a:latin typeface="Barlow Light" panose="00000400000000000000" pitchFamily="2" charset="0"/>
            </a:rPr>
            <a:t>Modell zur Einführung von Assistenzsystemen</a:t>
          </a:r>
        </a:p>
        <a:p>
          <a:pPr algn="ctr"/>
          <a:endParaRPr lang="de-DE" sz="1200" b="1">
            <a:latin typeface="Barlow Light" panose="00000400000000000000" pitchFamily="2" charset="0"/>
          </a:endParaRPr>
        </a:p>
        <a:p>
          <a:pPr algn="ctr"/>
          <a:endParaRPr lang="de-DE" sz="1200" b="1">
            <a:latin typeface="Barlow Light" panose="00000400000000000000" pitchFamily="2" charset="0"/>
          </a:endParaRPr>
        </a:p>
        <a:p>
          <a:pPr algn="ctr"/>
          <a:endParaRPr lang="de-DE" sz="1200" b="1">
            <a:latin typeface="Barlow Light" panose="00000400000000000000" pitchFamily="2" charset="0"/>
          </a:endParaRPr>
        </a:p>
        <a:p>
          <a:pPr algn="ctr"/>
          <a:endParaRPr lang="de-DE" sz="1200" b="1">
            <a:latin typeface="Barlow Light" panose="00000400000000000000" pitchFamily="2" charset="0"/>
          </a:endParaRPr>
        </a:p>
        <a:p>
          <a:pPr algn="ctr"/>
          <a:endParaRPr lang="de-DE" sz="1200" b="1">
            <a:latin typeface="Barlow Light" panose="00000400000000000000" pitchFamily="2" charset="0"/>
          </a:endParaRPr>
        </a:p>
        <a:p>
          <a:pPr algn="ctr"/>
          <a:endParaRPr lang="de-DE" sz="1200" b="1">
            <a:latin typeface="Barlow Light" panose="00000400000000000000" pitchFamily="2" charset="0"/>
          </a:endParaRPr>
        </a:p>
        <a:p>
          <a:pPr algn="ctr"/>
          <a:endParaRPr lang="de-DE" sz="1200" b="1">
            <a:latin typeface="Barlow Light" panose="00000400000000000000" pitchFamily="2" charset="0"/>
          </a:endParaRPr>
        </a:p>
        <a:p>
          <a:pPr algn="ctr"/>
          <a:endParaRPr lang="de-DE" sz="1200" b="1">
            <a:latin typeface="Barlow Light" panose="00000400000000000000" pitchFamily="2" charset="0"/>
          </a:endParaRPr>
        </a:p>
        <a:p>
          <a:pPr algn="ctr"/>
          <a:endParaRPr lang="de-DE" sz="1200" b="1">
            <a:latin typeface="Barlow Light" panose="00000400000000000000" pitchFamily="2" charset="0"/>
          </a:endParaRPr>
        </a:p>
        <a:p>
          <a:pPr algn="ctr"/>
          <a:endParaRPr lang="de-DE" sz="1200" b="1">
            <a:latin typeface="Barlow Light" panose="00000400000000000000" pitchFamily="2" charset="0"/>
          </a:endParaRPr>
        </a:p>
        <a:p>
          <a:pPr algn="ctr"/>
          <a:endParaRPr lang="de-DE" sz="1200" b="1">
            <a:latin typeface="Barlow Light" panose="00000400000000000000" pitchFamily="2" charset="0"/>
          </a:endParaRPr>
        </a:p>
        <a:p>
          <a:pPr algn="ctr"/>
          <a:endParaRPr lang="de-DE" sz="1200" b="1">
            <a:latin typeface="Barlow Light" panose="00000400000000000000" pitchFamily="2" charset="0"/>
          </a:endParaRPr>
        </a:p>
        <a:p>
          <a:pPr algn="ctr"/>
          <a:endParaRPr lang="de-DE" sz="1200" b="1">
            <a:latin typeface="Barlow Light" panose="00000400000000000000" pitchFamily="2" charset="0"/>
          </a:endParaRPr>
        </a:p>
        <a:p>
          <a:pPr algn="ctr"/>
          <a:endParaRPr lang="de-DE" sz="1200" b="1">
            <a:latin typeface="Barlow Light" panose="00000400000000000000" pitchFamily="2" charset="0"/>
          </a:endParaRPr>
        </a:p>
        <a:p>
          <a:pPr algn="ctr"/>
          <a:r>
            <a:rPr lang="de-DE" sz="1000" b="0">
              <a:latin typeface="Barlow Light" panose="00000400000000000000" pitchFamily="2" charset="0"/>
            </a:rPr>
            <a:t>Quelle: Gröllich, Daniel; Hahmann, Martin; Ott, Gritt; Graf-Pfohl (2023). Vorgehensweise zur Implementation von datenbasierten Assistenzsystemen. In: Workshop Entwicklung hybrider Arbeitssysteme, herausgegeben durch Hochschule Mittweida, S. 35-38. Mittweida: Hochschule Mittweida.</a:t>
          </a:r>
        </a:p>
      </xdr:txBody>
    </xdr:sp>
    <xdr:clientData/>
  </xdr:twoCellAnchor>
  <xdr:twoCellAnchor editAs="oneCell">
    <xdr:from>
      <xdr:col>5</xdr:col>
      <xdr:colOff>306720</xdr:colOff>
      <xdr:row>15</xdr:row>
      <xdr:rowOff>3889082</xdr:rowOff>
    </xdr:from>
    <xdr:to>
      <xdr:col>13</xdr:col>
      <xdr:colOff>52347</xdr:colOff>
      <xdr:row>16</xdr:row>
      <xdr:rowOff>699304</xdr:rowOff>
    </xdr:to>
    <xdr:pic>
      <xdr:nvPicPr>
        <xdr:cNvPr id="7" name="image1.png">
          <a:extLst>
            <a:ext uri="{FF2B5EF4-FFF2-40B4-BE49-F238E27FC236}">
              <a16:creationId xmlns:a16="http://schemas.microsoft.com/office/drawing/2014/main" id="{D55E4CFE-5451-8696-4653-DC7E2B9B7DE9}"/>
            </a:ext>
            <a:ext uri="{147F2762-F138-4A5C-976F-8EAC2B608ADB}">
              <a16:predDERef xmlns:a16="http://schemas.microsoft.com/office/drawing/2014/main" pred="{62F1E437-C782-5687-3B5E-A0C611FF95B3}"/>
            </a:ext>
          </a:extLst>
        </xdr:cNvPr>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10936300" y="7186813"/>
          <a:ext cx="6200215" cy="201249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oneCellAnchor>
    <xdr:from>
      <xdr:col>3</xdr:col>
      <xdr:colOff>358588</xdr:colOff>
      <xdr:row>8</xdr:row>
      <xdr:rowOff>324542</xdr:rowOff>
    </xdr:from>
    <xdr:ext cx="1231032" cy="1221578"/>
    <xdr:pic>
      <xdr:nvPicPr>
        <xdr:cNvPr id="9" name="image4.png" title="Bild">
          <a:extLst>
            <a:ext uri="{FF2B5EF4-FFF2-40B4-BE49-F238E27FC236}">
              <a16:creationId xmlns:a16="http://schemas.microsoft.com/office/drawing/2014/main" id="{08CB711C-F4CF-4C1A-B62D-C918AEC22D5D}"/>
            </a:ext>
          </a:extLst>
        </xdr:cNvPr>
        <xdr:cNvPicPr preferRelativeResize="0"/>
      </xdr:nvPicPr>
      <xdr:blipFill>
        <a:blip xmlns:r="http://schemas.openxmlformats.org/officeDocument/2006/relationships" r:embed="rId3" cstate="print"/>
        <a:stretch>
          <a:fillRect/>
        </a:stretch>
      </xdr:blipFill>
      <xdr:spPr>
        <a:xfrm rot="2128014" flipH="1">
          <a:off x="8535681" y="1605214"/>
          <a:ext cx="1231032" cy="1221578"/>
        </a:xfrm>
        <a:prstGeom prst="rect">
          <a:avLst/>
        </a:prstGeom>
        <a:noFill/>
      </xdr:spPr>
    </xdr:pic>
    <xdr:clientData fLocksWithSheet="0"/>
  </xdr:oneCellAnchor>
  <xdr:twoCellAnchor>
    <xdr:from>
      <xdr:col>10</xdr:col>
      <xdr:colOff>443663</xdr:colOff>
      <xdr:row>15</xdr:row>
      <xdr:rowOff>1109154</xdr:rowOff>
    </xdr:from>
    <xdr:to>
      <xdr:col>11</xdr:col>
      <xdr:colOff>554440</xdr:colOff>
      <xdr:row>15</xdr:row>
      <xdr:rowOff>2062999</xdr:rowOff>
    </xdr:to>
    <xdr:grpSp>
      <xdr:nvGrpSpPr>
        <xdr:cNvPr id="12" name="Gruppieren 11">
          <a:extLst>
            <a:ext uri="{FF2B5EF4-FFF2-40B4-BE49-F238E27FC236}">
              <a16:creationId xmlns:a16="http://schemas.microsoft.com/office/drawing/2014/main" id="{D61EBF5A-DF9D-43F7-A2C7-055F90592687}"/>
            </a:ext>
          </a:extLst>
        </xdr:cNvPr>
        <xdr:cNvGrpSpPr>
          <a:grpSpLocks noChangeAspect="1"/>
        </xdr:cNvGrpSpPr>
      </xdr:nvGrpSpPr>
      <xdr:grpSpPr>
        <a:xfrm>
          <a:off x="15104741" y="4196739"/>
          <a:ext cx="917309" cy="953845"/>
          <a:chOff x="3373185" y="3107465"/>
          <a:chExt cx="1019175" cy="1171575"/>
        </a:xfrm>
        <a:solidFill>
          <a:srgbClr val="1F8299"/>
        </a:solidFill>
      </xdr:grpSpPr>
      <xdr:sp macro="" textlink="">
        <xdr:nvSpPr>
          <xdr:cNvPr id="13" name="Freihandform: Form 12">
            <a:extLst>
              <a:ext uri="{FF2B5EF4-FFF2-40B4-BE49-F238E27FC236}">
                <a16:creationId xmlns:a16="http://schemas.microsoft.com/office/drawing/2014/main" id="{6537DC0D-9526-A36A-3F8E-38B2373F8FEB}"/>
              </a:ext>
            </a:extLst>
          </xdr:cNvPr>
          <xdr:cNvSpPr/>
        </xdr:nvSpPr>
        <xdr:spPr>
          <a:xfrm>
            <a:off x="3373185" y="3107465"/>
            <a:ext cx="1019175" cy="1171575"/>
          </a:xfrm>
          <a:custGeom>
            <a:avLst/>
            <a:gdLst>
              <a:gd name="connsiteX0" fmla="*/ 7144 w 1019175"/>
              <a:gd name="connsiteY0" fmla="*/ 297894 h 1171575"/>
              <a:gd name="connsiteX1" fmla="*/ 7191 w 1019175"/>
              <a:gd name="connsiteY1" fmla="*/ 879319 h 1171575"/>
              <a:gd name="connsiteX2" fmla="*/ 510616 w 1019175"/>
              <a:gd name="connsiteY2" fmla="*/ 1169956 h 1171575"/>
              <a:gd name="connsiteX3" fmla="*/ 1014251 w 1019175"/>
              <a:gd name="connsiteY3" fmla="*/ 879158 h 1171575"/>
              <a:gd name="connsiteX4" fmla="*/ 1014089 w 1019175"/>
              <a:gd name="connsiteY4" fmla="*/ 297990 h 1171575"/>
              <a:gd name="connsiteX5" fmla="*/ 510778 w 1019175"/>
              <a:gd name="connsiteY5" fmla="*/ 7144 h 1171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19175" h="1171575">
                <a:moveTo>
                  <a:pt x="7144" y="297894"/>
                </a:moveTo>
                <a:lnTo>
                  <a:pt x="7191" y="879319"/>
                </a:lnTo>
                <a:lnTo>
                  <a:pt x="510616" y="1169956"/>
                </a:lnTo>
                <a:lnTo>
                  <a:pt x="1014251" y="879158"/>
                </a:lnTo>
                <a:lnTo>
                  <a:pt x="1014089" y="297990"/>
                </a:lnTo>
                <a:lnTo>
                  <a:pt x="510778" y="7144"/>
                </a:lnTo>
                <a:close/>
              </a:path>
            </a:pathLst>
          </a:custGeom>
          <a:grpFill/>
          <a:ln w="9525"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4" name="Freihandform: Form 13">
            <a:extLst>
              <a:ext uri="{FF2B5EF4-FFF2-40B4-BE49-F238E27FC236}">
                <a16:creationId xmlns:a16="http://schemas.microsoft.com/office/drawing/2014/main" id="{E97A28C4-885A-F4BA-205F-A7BA6355C7D0}"/>
              </a:ext>
            </a:extLst>
          </xdr:cNvPr>
          <xdr:cNvSpPr/>
        </xdr:nvSpPr>
        <xdr:spPr>
          <a:xfrm>
            <a:off x="3552050" y="3511887"/>
            <a:ext cx="295275" cy="495300"/>
          </a:xfrm>
          <a:custGeom>
            <a:avLst/>
            <a:gdLst>
              <a:gd name="connsiteX0" fmla="*/ 234587 w 295275"/>
              <a:gd name="connsiteY0" fmla="*/ 300409 h 495300"/>
              <a:gd name="connsiteX1" fmla="*/ 287251 w 295275"/>
              <a:gd name="connsiteY1" fmla="*/ 153200 h 495300"/>
              <a:gd name="connsiteX2" fmla="*/ 150777 w 295275"/>
              <a:gd name="connsiteY2" fmla="*/ 14288 h 495300"/>
              <a:gd name="connsiteX3" fmla="*/ 14293 w 295275"/>
              <a:gd name="connsiteY3" fmla="*/ 153200 h 495300"/>
              <a:gd name="connsiteX4" fmla="*/ 90150 w 295275"/>
              <a:gd name="connsiteY4" fmla="*/ 336928 h 495300"/>
              <a:gd name="connsiteX5" fmla="*/ 216833 w 295275"/>
              <a:gd name="connsiteY5" fmla="*/ 336928 h 495300"/>
              <a:gd name="connsiteX6" fmla="*/ 216833 w 295275"/>
              <a:gd name="connsiteY6" fmla="*/ 383057 h 495300"/>
              <a:gd name="connsiteX7" fmla="*/ 103361 w 295275"/>
              <a:gd name="connsiteY7" fmla="*/ 383057 h 495300"/>
              <a:gd name="connsiteX8" fmla="*/ 103361 w 295275"/>
              <a:gd name="connsiteY8" fmla="*/ 432873 h 495300"/>
              <a:gd name="connsiteX9" fmla="*/ 184552 w 295275"/>
              <a:gd name="connsiteY9" fmla="*/ 432873 h 495300"/>
              <a:gd name="connsiteX10" fmla="*/ 150777 w 295275"/>
              <a:gd name="connsiteY10" fmla="*/ 490118 h 495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295275" h="495300">
                <a:moveTo>
                  <a:pt x="234587" y="300409"/>
                </a:moveTo>
                <a:cubicBezTo>
                  <a:pt x="266648" y="240478"/>
                  <a:pt x="287251" y="197758"/>
                  <a:pt x="287251" y="153200"/>
                </a:cubicBezTo>
                <a:cubicBezTo>
                  <a:pt x="287917" y="77157"/>
                  <a:pt x="226819" y="14968"/>
                  <a:pt x="150777" y="14288"/>
                </a:cubicBezTo>
                <a:cubicBezTo>
                  <a:pt x="74730" y="14963"/>
                  <a:pt x="13627" y="77154"/>
                  <a:pt x="14293" y="153200"/>
                </a:cubicBezTo>
                <a:cubicBezTo>
                  <a:pt x="14293" y="207750"/>
                  <a:pt x="45192" y="278559"/>
                  <a:pt x="90150" y="336928"/>
                </a:cubicBezTo>
                <a:lnTo>
                  <a:pt x="216833" y="336928"/>
                </a:lnTo>
                <a:lnTo>
                  <a:pt x="216833" y="383057"/>
                </a:lnTo>
                <a:lnTo>
                  <a:pt x="103361" y="383057"/>
                </a:lnTo>
                <a:lnTo>
                  <a:pt x="103361" y="432873"/>
                </a:lnTo>
                <a:cubicBezTo>
                  <a:pt x="103361" y="432873"/>
                  <a:pt x="186867" y="430568"/>
                  <a:pt x="184552" y="432873"/>
                </a:cubicBezTo>
                <a:cubicBezTo>
                  <a:pt x="182238" y="435178"/>
                  <a:pt x="150777" y="490118"/>
                  <a:pt x="150777" y="490118"/>
                </a:cubicBez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5" name="Freihandform: Form 14">
            <a:extLst>
              <a:ext uri="{FF2B5EF4-FFF2-40B4-BE49-F238E27FC236}">
                <a16:creationId xmlns:a16="http://schemas.microsoft.com/office/drawing/2014/main" id="{8FC06B03-6AEA-2F4B-B90B-59BB7DC49B6D}"/>
              </a:ext>
            </a:extLst>
          </xdr:cNvPr>
          <xdr:cNvSpPr/>
        </xdr:nvSpPr>
        <xdr:spPr>
          <a:xfrm>
            <a:off x="3641232" y="3630429"/>
            <a:ext cx="114300" cy="219075"/>
          </a:xfrm>
          <a:custGeom>
            <a:avLst/>
            <a:gdLst>
              <a:gd name="connsiteX0" fmla="*/ 61557 w 114300"/>
              <a:gd name="connsiteY0" fmla="*/ 205117 h 219075"/>
              <a:gd name="connsiteX1" fmla="*/ 24295 w 114300"/>
              <a:gd name="connsiteY1" fmla="*/ 19904 h 219075"/>
              <a:gd name="connsiteX2" fmla="*/ 106429 w 114300"/>
              <a:gd name="connsiteY2" fmla="*/ 55260 h 219075"/>
              <a:gd name="connsiteX3" fmla="*/ 90579 w 114300"/>
              <a:gd name="connsiteY3" fmla="*/ 98494 h 219075"/>
            </a:gdLst>
            <a:ahLst/>
            <a:cxnLst>
              <a:cxn ang="0">
                <a:pos x="connsiteX0" y="connsiteY0"/>
              </a:cxn>
              <a:cxn ang="0">
                <a:pos x="connsiteX1" y="connsiteY1"/>
              </a:cxn>
              <a:cxn ang="0">
                <a:pos x="connsiteX2" y="connsiteY2"/>
              </a:cxn>
              <a:cxn ang="0">
                <a:pos x="connsiteX3" y="connsiteY3"/>
              </a:cxn>
            </a:cxnLst>
            <a:rect l="l" t="t" r="r" b="b"/>
            <a:pathLst>
              <a:path w="114300" h="219075">
                <a:moveTo>
                  <a:pt x="61557" y="205117"/>
                </a:moveTo>
                <a:cubicBezTo>
                  <a:pt x="61557" y="205117"/>
                  <a:pt x="70415" y="43621"/>
                  <a:pt x="24295" y="19904"/>
                </a:cubicBezTo>
                <a:cubicBezTo>
                  <a:pt x="-21825" y="-3814"/>
                  <a:pt x="106429" y="55260"/>
                  <a:pt x="106429" y="55260"/>
                </a:cubicBezTo>
                <a:lnTo>
                  <a:pt x="90579" y="98494"/>
                </a:ln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6" name="Freihandform: Form 15">
            <a:extLst>
              <a:ext uri="{FF2B5EF4-FFF2-40B4-BE49-F238E27FC236}">
                <a16:creationId xmlns:a16="http://schemas.microsoft.com/office/drawing/2014/main" id="{A893A2E8-7F2A-53AE-AF31-762D9917E721}"/>
              </a:ext>
            </a:extLst>
          </xdr:cNvPr>
          <xdr:cNvSpPr/>
        </xdr:nvSpPr>
        <xdr:spPr>
          <a:xfrm>
            <a:off x="4091635" y="3585146"/>
            <a:ext cx="142875" cy="142875"/>
          </a:xfrm>
          <a:custGeom>
            <a:avLst/>
            <a:gdLst>
              <a:gd name="connsiteX0" fmla="*/ 53142 w 142875"/>
              <a:gd name="connsiteY0" fmla="*/ 17343 h 142875"/>
              <a:gd name="connsiteX1" fmla="*/ 17346 w 142875"/>
              <a:gd name="connsiteY1" fmla="*/ 89972 h 142875"/>
              <a:gd name="connsiteX2" fmla="*/ 89974 w 142875"/>
              <a:gd name="connsiteY2" fmla="*/ 125767 h 142875"/>
              <a:gd name="connsiteX3" fmla="*/ 125770 w 142875"/>
              <a:gd name="connsiteY3" fmla="*/ 53139 h 142875"/>
              <a:gd name="connsiteX4" fmla="*/ 125770 w 142875"/>
              <a:gd name="connsiteY4" fmla="*/ 53138 h 142875"/>
              <a:gd name="connsiteX5" fmla="*/ 53142 w 142875"/>
              <a:gd name="connsiteY5" fmla="*/ 17343 h 142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42875" h="142875">
                <a:moveTo>
                  <a:pt x="53142" y="17343"/>
                </a:moveTo>
                <a:cubicBezTo>
                  <a:pt x="23201" y="27514"/>
                  <a:pt x="7175" y="60031"/>
                  <a:pt x="17346" y="89972"/>
                </a:cubicBezTo>
                <a:cubicBezTo>
                  <a:pt x="27517" y="119912"/>
                  <a:pt x="60034" y="135938"/>
                  <a:pt x="89974" y="125767"/>
                </a:cubicBezTo>
                <a:cubicBezTo>
                  <a:pt x="119915" y="115596"/>
                  <a:pt x="135941" y="83079"/>
                  <a:pt x="125770" y="53139"/>
                </a:cubicBezTo>
                <a:cubicBezTo>
                  <a:pt x="125770" y="53139"/>
                  <a:pt x="125770" y="53138"/>
                  <a:pt x="125770" y="53138"/>
                </a:cubicBezTo>
                <a:cubicBezTo>
                  <a:pt x="115594" y="23202"/>
                  <a:pt x="83081" y="7178"/>
                  <a:pt x="53142" y="17343"/>
                </a:cubicBezTo>
                <a:close/>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7" name="Freihandform: Form 16">
            <a:extLst>
              <a:ext uri="{FF2B5EF4-FFF2-40B4-BE49-F238E27FC236}">
                <a16:creationId xmlns:a16="http://schemas.microsoft.com/office/drawing/2014/main" id="{74E40F2F-245B-10EC-9B13-9F101DB1DDFC}"/>
              </a:ext>
            </a:extLst>
          </xdr:cNvPr>
          <xdr:cNvSpPr/>
        </xdr:nvSpPr>
        <xdr:spPr>
          <a:xfrm>
            <a:off x="3875667" y="3642408"/>
            <a:ext cx="234000" cy="28575"/>
          </a:xfrm>
          <a:custGeom>
            <a:avLst/>
            <a:gdLst>
              <a:gd name="connsiteX0" fmla="*/ 14288 w 247650"/>
              <a:gd name="connsiteY0" fmla="*/ 14288 h 28575"/>
              <a:gd name="connsiteX1" fmla="*/ 242840 w 247650"/>
              <a:gd name="connsiteY1" fmla="*/ 14288 h 28575"/>
            </a:gdLst>
            <a:ahLst/>
            <a:cxnLst>
              <a:cxn ang="0">
                <a:pos x="connsiteX0" y="connsiteY0"/>
              </a:cxn>
              <a:cxn ang="0">
                <a:pos x="connsiteX1" y="connsiteY1"/>
              </a:cxn>
            </a:cxnLst>
            <a:rect l="l" t="t" r="r" b="b"/>
            <a:pathLst>
              <a:path w="247650" h="28575">
                <a:moveTo>
                  <a:pt x="14288" y="14288"/>
                </a:moveTo>
                <a:lnTo>
                  <a:pt x="242840" y="14288"/>
                </a:ln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8" name="Freihandform: Form 17">
            <a:extLst>
              <a:ext uri="{FF2B5EF4-FFF2-40B4-BE49-F238E27FC236}">
                <a16:creationId xmlns:a16="http://schemas.microsoft.com/office/drawing/2014/main" id="{803320F1-583F-E0CE-3761-22E6DF57AC6A}"/>
              </a:ext>
            </a:extLst>
          </xdr:cNvPr>
          <xdr:cNvSpPr/>
        </xdr:nvSpPr>
        <xdr:spPr>
          <a:xfrm>
            <a:off x="3993035" y="3356703"/>
            <a:ext cx="142875" cy="142875"/>
          </a:xfrm>
          <a:custGeom>
            <a:avLst/>
            <a:gdLst>
              <a:gd name="connsiteX0" fmla="*/ 49891 w 142875"/>
              <a:gd name="connsiteY0" fmla="*/ 18558 h 142875"/>
              <a:gd name="connsiteX1" fmla="*/ 18561 w 142875"/>
              <a:gd name="connsiteY1" fmla="*/ 93221 h 142875"/>
              <a:gd name="connsiteX2" fmla="*/ 93224 w 142875"/>
              <a:gd name="connsiteY2" fmla="*/ 124551 h 142875"/>
              <a:gd name="connsiteX3" fmla="*/ 124557 w 142875"/>
              <a:gd name="connsiteY3" fmla="*/ 49895 h 142875"/>
              <a:gd name="connsiteX4" fmla="*/ 49891 w 142875"/>
              <a:gd name="connsiteY4" fmla="*/ 18558 h 1428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2875" h="142875">
                <a:moveTo>
                  <a:pt x="49891" y="18558"/>
                </a:moveTo>
                <a:cubicBezTo>
                  <a:pt x="20621" y="30524"/>
                  <a:pt x="6594" y="63952"/>
                  <a:pt x="18561" y="93221"/>
                </a:cubicBezTo>
                <a:cubicBezTo>
                  <a:pt x="30527" y="122491"/>
                  <a:pt x="63955" y="136517"/>
                  <a:pt x="93224" y="124551"/>
                </a:cubicBezTo>
                <a:cubicBezTo>
                  <a:pt x="122491" y="112586"/>
                  <a:pt x="136518" y="79163"/>
                  <a:pt x="124557" y="49895"/>
                </a:cubicBezTo>
                <a:cubicBezTo>
                  <a:pt x="112590" y="20625"/>
                  <a:pt x="79163" y="6596"/>
                  <a:pt x="49891" y="18558"/>
                </a:cubicBezTo>
                <a:close/>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9" name="Freihandform: Form 18">
            <a:extLst>
              <a:ext uri="{FF2B5EF4-FFF2-40B4-BE49-F238E27FC236}">
                <a16:creationId xmlns:a16="http://schemas.microsoft.com/office/drawing/2014/main" id="{E694ABE2-EE91-1263-9FA0-A750232F72BC}"/>
              </a:ext>
            </a:extLst>
          </xdr:cNvPr>
          <xdr:cNvSpPr/>
        </xdr:nvSpPr>
        <xdr:spPr>
          <a:xfrm>
            <a:off x="3875667" y="3465291"/>
            <a:ext cx="171450" cy="123825"/>
          </a:xfrm>
          <a:custGeom>
            <a:avLst/>
            <a:gdLst>
              <a:gd name="connsiteX0" fmla="*/ 14288 w 171450"/>
              <a:gd name="connsiteY0" fmla="*/ 112195 h 123825"/>
              <a:gd name="connsiteX1" fmla="*/ 160620 w 171450"/>
              <a:gd name="connsiteY1" fmla="*/ 14288 h 123825"/>
            </a:gdLst>
            <a:ahLst/>
            <a:cxnLst>
              <a:cxn ang="0">
                <a:pos x="connsiteX0" y="connsiteY0"/>
              </a:cxn>
              <a:cxn ang="0">
                <a:pos x="connsiteX1" y="connsiteY1"/>
              </a:cxn>
            </a:cxnLst>
            <a:rect l="l" t="t" r="r" b="b"/>
            <a:pathLst>
              <a:path w="171450" h="123825">
                <a:moveTo>
                  <a:pt x="14288" y="112195"/>
                </a:moveTo>
                <a:cubicBezTo>
                  <a:pt x="80724" y="112195"/>
                  <a:pt x="140303" y="91240"/>
                  <a:pt x="160620" y="14288"/>
                </a:cubicBez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0" name="Freihandform: Form 19">
            <a:extLst>
              <a:ext uri="{FF2B5EF4-FFF2-40B4-BE49-F238E27FC236}">
                <a16:creationId xmlns:a16="http://schemas.microsoft.com/office/drawing/2014/main" id="{91904BF8-AB6A-4598-6B71-17A2E98F5146}"/>
              </a:ext>
            </a:extLst>
          </xdr:cNvPr>
          <xdr:cNvSpPr/>
        </xdr:nvSpPr>
        <xdr:spPr>
          <a:xfrm>
            <a:off x="3993035" y="3813577"/>
            <a:ext cx="142875" cy="142875"/>
          </a:xfrm>
          <a:custGeom>
            <a:avLst/>
            <a:gdLst>
              <a:gd name="connsiteX0" fmla="*/ 49891 w 142875"/>
              <a:gd name="connsiteY0" fmla="*/ 124554 h 142875"/>
              <a:gd name="connsiteX1" fmla="*/ 18561 w 142875"/>
              <a:gd name="connsiteY1" fmla="*/ 49891 h 142875"/>
              <a:gd name="connsiteX2" fmla="*/ 93224 w 142875"/>
              <a:gd name="connsiteY2" fmla="*/ 18561 h 142875"/>
              <a:gd name="connsiteX3" fmla="*/ 124557 w 142875"/>
              <a:gd name="connsiteY3" fmla="*/ 93217 h 142875"/>
              <a:gd name="connsiteX4" fmla="*/ 49891 w 142875"/>
              <a:gd name="connsiteY4" fmla="*/ 124554 h 1428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2875" h="142875">
                <a:moveTo>
                  <a:pt x="49891" y="124554"/>
                </a:moveTo>
                <a:cubicBezTo>
                  <a:pt x="20621" y="112588"/>
                  <a:pt x="6594" y="79160"/>
                  <a:pt x="18561" y="49891"/>
                </a:cubicBezTo>
                <a:cubicBezTo>
                  <a:pt x="30527" y="20621"/>
                  <a:pt x="63955" y="6594"/>
                  <a:pt x="93224" y="18561"/>
                </a:cubicBezTo>
                <a:cubicBezTo>
                  <a:pt x="122491" y="30526"/>
                  <a:pt x="136518" y="63949"/>
                  <a:pt x="124557" y="93217"/>
                </a:cubicBezTo>
                <a:cubicBezTo>
                  <a:pt x="112590" y="122487"/>
                  <a:pt x="79163" y="136516"/>
                  <a:pt x="49891" y="124554"/>
                </a:cubicBezTo>
                <a:close/>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1" name="Freihandform: Form 20">
            <a:extLst>
              <a:ext uri="{FF2B5EF4-FFF2-40B4-BE49-F238E27FC236}">
                <a16:creationId xmlns:a16="http://schemas.microsoft.com/office/drawing/2014/main" id="{2722DA44-B5F2-4999-CF5E-DA88D89C584E}"/>
              </a:ext>
            </a:extLst>
          </xdr:cNvPr>
          <xdr:cNvSpPr/>
        </xdr:nvSpPr>
        <xdr:spPr>
          <a:xfrm>
            <a:off x="3860989" y="3731710"/>
            <a:ext cx="171450" cy="123825"/>
          </a:xfrm>
          <a:custGeom>
            <a:avLst/>
            <a:gdLst>
              <a:gd name="connsiteX0" fmla="*/ 14288 w 171450"/>
              <a:gd name="connsiteY0" fmla="*/ 14288 h 123825"/>
              <a:gd name="connsiteX1" fmla="*/ 160620 w 171450"/>
              <a:gd name="connsiteY1" fmla="*/ 112195 h 123825"/>
            </a:gdLst>
            <a:ahLst/>
            <a:cxnLst>
              <a:cxn ang="0">
                <a:pos x="connsiteX0" y="connsiteY0"/>
              </a:cxn>
              <a:cxn ang="0">
                <a:pos x="connsiteX1" y="connsiteY1"/>
              </a:cxn>
            </a:cxnLst>
            <a:rect l="l" t="t" r="r" b="b"/>
            <a:pathLst>
              <a:path w="171450" h="123825">
                <a:moveTo>
                  <a:pt x="14288" y="14288"/>
                </a:moveTo>
                <a:cubicBezTo>
                  <a:pt x="80724" y="14288"/>
                  <a:pt x="140303" y="35243"/>
                  <a:pt x="160620" y="112195"/>
                </a:cubicBezTo>
              </a:path>
            </a:pathLst>
          </a:custGeom>
          <a:grpFill/>
          <a:ln w="19050" cap="rnd">
            <a:solidFill>
              <a:schemeClr val="tx2"/>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grpSp>
    <xdr:clientData/>
  </xdr:twoCellAnchor>
  <xdr:twoCellAnchor editAs="oneCell">
    <xdr:from>
      <xdr:col>4</xdr:col>
      <xdr:colOff>0</xdr:colOff>
      <xdr:row>6</xdr:row>
      <xdr:rowOff>96800</xdr:rowOff>
    </xdr:from>
    <xdr:to>
      <xdr:col>6</xdr:col>
      <xdr:colOff>78684</xdr:colOff>
      <xdr:row>13</xdr:row>
      <xdr:rowOff>179294</xdr:rowOff>
    </xdr:to>
    <xdr:pic>
      <xdr:nvPicPr>
        <xdr:cNvPr id="10" name="Grafik 9">
          <a:extLst>
            <a:ext uri="{FF2B5EF4-FFF2-40B4-BE49-F238E27FC236}">
              <a16:creationId xmlns:a16="http://schemas.microsoft.com/office/drawing/2014/main" id="{1DEF7B2B-BC6F-4A8A-9DF9-DDB2685A46EF}"/>
            </a:ext>
          </a:extLst>
        </xdr:cNvPr>
        <xdr:cNvPicPr>
          <a:picLocks noChangeAspect="1"/>
        </xdr:cNvPicPr>
      </xdr:nvPicPr>
      <xdr:blipFill>
        <a:blip xmlns:r="http://schemas.openxmlformats.org/officeDocument/2006/relationships" r:embed="rId4"/>
        <a:stretch>
          <a:fillRect/>
        </a:stretch>
      </xdr:blipFill>
      <xdr:spPr>
        <a:xfrm>
          <a:off x="9815911" y="1042731"/>
          <a:ext cx="1692773" cy="1719988"/>
        </a:xfrm>
        <a:prstGeom prst="rect">
          <a:avLst/>
        </a:prstGeom>
      </xdr:spPr>
    </xdr:pic>
    <xdr:clientData/>
  </xdr:twoCellAnchor>
  <xdr:twoCellAnchor editAs="oneCell">
    <xdr:from>
      <xdr:col>12</xdr:col>
      <xdr:colOff>29196</xdr:colOff>
      <xdr:row>9</xdr:row>
      <xdr:rowOff>511155</xdr:rowOff>
    </xdr:from>
    <xdr:to>
      <xdr:col>17</xdr:col>
      <xdr:colOff>4495</xdr:colOff>
      <xdr:row>15</xdr:row>
      <xdr:rowOff>3374085</xdr:rowOff>
    </xdr:to>
    <xdr:pic>
      <xdr:nvPicPr>
        <xdr:cNvPr id="27" name="Grafik 26">
          <a:extLst>
            <a:ext uri="{FF2B5EF4-FFF2-40B4-BE49-F238E27FC236}">
              <a16:creationId xmlns:a16="http://schemas.microsoft.com/office/drawing/2014/main" id="{94BB1869-9D1B-9EE4-59FC-310BDEB0F2FA}"/>
            </a:ext>
          </a:extLst>
        </xdr:cNvPr>
        <xdr:cNvPicPr>
          <a:picLocks noChangeAspect="1"/>
        </xdr:cNvPicPr>
      </xdr:nvPicPr>
      <xdr:blipFill>
        <a:blip xmlns:r="http://schemas.openxmlformats.org/officeDocument/2006/relationships" r:embed="rId5"/>
        <a:stretch>
          <a:fillRect/>
        </a:stretch>
      </xdr:blipFill>
      <xdr:spPr>
        <a:xfrm>
          <a:off x="16282040" y="2096683"/>
          <a:ext cx="3993785" cy="4344890"/>
        </a:xfrm>
        <a:prstGeom prst="rect">
          <a:avLst/>
        </a:prstGeom>
      </xdr:spPr>
    </xdr:pic>
    <xdr:clientData/>
  </xdr:twoCellAnchor>
  <xdr:twoCellAnchor editAs="oneCell">
    <xdr:from>
      <xdr:col>5</xdr:col>
      <xdr:colOff>570630</xdr:colOff>
      <xdr:row>15</xdr:row>
      <xdr:rowOff>1734386</xdr:rowOff>
    </xdr:from>
    <xdr:to>
      <xdr:col>7</xdr:col>
      <xdr:colOff>406367</xdr:colOff>
      <xdr:row>15</xdr:row>
      <xdr:rowOff>3194789</xdr:rowOff>
    </xdr:to>
    <xdr:pic>
      <xdr:nvPicPr>
        <xdr:cNvPr id="28" name="Grafik 27">
          <a:extLst>
            <a:ext uri="{FF2B5EF4-FFF2-40B4-BE49-F238E27FC236}">
              <a16:creationId xmlns:a16="http://schemas.microsoft.com/office/drawing/2014/main" id="{3338A4EB-7D91-4D64-872C-018037DC9BE0}"/>
            </a:ext>
          </a:extLst>
        </xdr:cNvPr>
        <xdr:cNvPicPr>
          <a:picLocks noChangeAspect="1"/>
        </xdr:cNvPicPr>
      </xdr:nvPicPr>
      <xdr:blipFill>
        <a:blip xmlns:r="http://schemas.openxmlformats.org/officeDocument/2006/relationships" r:embed="rId6"/>
        <a:stretch>
          <a:fillRect/>
        </a:stretch>
      </xdr:blipFill>
      <xdr:spPr>
        <a:xfrm>
          <a:off x="11200210" y="5032117"/>
          <a:ext cx="1449384" cy="146040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428625</xdr:colOff>
      <xdr:row>2</xdr:row>
      <xdr:rowOff>66675</xdr:rowOff>
    </xdr:from>
    <xdr:ext cx="1743075" cy="542925"/>
    <xdr:pic>
      <xdr:nvPicPr>
        <xdr:cNvPr id="4" name="image6.png" title="Bild">
          <a:extLst>
            <a:ext uri="{FF2B5EF4-FFF2-40B4-BE49-F238E27FC236}">
              <a16:creationId xmlns:a16="http://schemas.microsoft.com/office/drawing/2014/main" id="{8069FEF8-B6C9-4176-B964-95D378EFBE99}"/>
            </a:ext>
          </a:extLst>
        </xdr:cNvPr>
        <xdr:cNvPicPr preferRelativeResize="0"/>
      </xdr:nvPicPr>
      <xdr:blipFill>
        <a:blip xmlns:r="http://schemas.openxmlformats.org/officeDocument/2006/relationships" r:embed="rId1" cstate="print"/>
        <a:stretch>
          <a:fillRect/>
        </a:stretch>
      </xdr:blipFill>
      <xdr:spPr>
        <a:xfrm>
          <a:off x="428625" y="390525"/>
          <a:ext cx="1743075" cy="542925"/>
        </a:xfrm>
        <a:prstGeom prst="rect">
          <a:avLst/>
        </a:prstGeom>
        <a:noFill/>
      </xdr:spPr>
    </xdr:pic>
    <xdr:clientData fLocksWithSheet="0"/>
  </xdr:oneCellAnchor>
  <xdr:oneCellAnchor>
    <xdr:from>
      <xdr:col>5</xdr:col>
      <xdr:colOff>108858</xdr:colOff>
      <xdr:row>9</xdr:row>
      <xdr:rowOff>1916692</xdr:rowOff>
    </xdr:from>
    <xdr:ext cx="1231032" cy="1221578"/>
    <xdr:pic>
      <xdr:nvPicPr>
        <xdr:cNvPr id="7" name="image4.png" title="Bild">
          <a:extLst>
            <a:ext uri="{FF2B5EF4-FFF2-40B4-BE49-F238E27FC236}">
              <a16:creationId xmlns:a16="http://schemas.microsoft.com/office/drawing/2014/main" id="{632F8565-F532-4237-9E4A-120AB14A69F4}"/>
            </a:ext>
          </a:extLst>
        </xdr:cNvPr>
        <xdr:cNvPicPr preferRelativeResize="0"/>
      </xdr:nvPicPr>
      <xdr:blipFill>
        <a:blip xmlns:r="http://schemas.openxmlformats.org/officeDocument/2006/relationships" r:embed="rId2" cstate="print"/>
        <a:stretch>
          <a:fillRect/>
        </a:stretch>
      </xdr:blipFill>
      <xdr:spPr>
        <a:xfrm rot="2128014" flipH="1">
          <a:off x="6281698" y="3536743"/>
          <a:ext cx="1231032" cy="1221578"/>
        </a:xfrm>
        <a:prstGeom prst="rect">
          <a:avLst/>
        </a:prstGeom>
        <a:noFill/>
      </xdr:spPr>
    </xdr:pic>
    <xdr:clientData fLocksWithSheet="0"/>
  </xdr:oneCellAnchor>
  <xdr:twoCellAnchor editAs="oneCell">
    <xdr:from>
      <xdr:col>6</xdr:col>
      <xdr:colOff>379638</xdr:colOff>
      <xdr:row>9</xdr:row>
      <xdr:rowOff>1442312</xdr:rowOff>
    </xdr:from>
    <xdr:to>
      <xdr:col>8</xdr:col>
      <xdr:colOff>461325</xdr:colOff>
      <xdr:row>14</xdr:row>
      <xdr:rowOff>174171</xdr:rowOff>
    </xdr:to>
    <xdr:pic>
      <xdr:nvPicPr>
        <xdr:cNvPr id="6" name="Grafik 5">
          <a:extLst>
            <a:ext uri="{FF2B5EF4-FFF2-40B4-BE49-F238E27FC236}">
              <a16:creationId xmlns:a16="http://schemas.microsoft.com/office/drawing/2014/main" id="{D6CEE962-30AE-48D8-9036-50344CD54520}"/>
            </a:ext>
          </a:extLst>
        </xdr:cNvPr>
        <xdr:cNvPicPr>
          <a:picLocks noChangeAspect="1"/>
        </xdr:cNvPicPr>
      </xdr:nvPicPr>
      <xdr:blipFill>
        <a:blip xmlns:r="http://schemas.openxmlformats.org/officeDocument/2006/relationships" r:embed="rId3"/>
        <a:stretch>
          <a:fillRect/>
        </a:stretch>
      </xdr:blipFill>
      <xdr:spPr>
        <a:xfrm>
          <a:off x="7357381" y="3042512"/>
          <a:ext cx="1692773" cy="171998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428625</xdr:colOff>
      <xdr:row>2</xdr:row>
      <xdr:rowOff>66675</xdr:rowOff>
    </xdr:from>
    <xdr:ext cx="1743075" cy="542925"/>
    <xdr:pic>
      <xdr:nvPicPr>
        <xdr:cNvPr id="4" name="image6.png" title="Bild">
          <a:extLst>
            <a:ext uri="{FF2B5EF4-FFF2-40B4-BE49-F238E27FC236}">
              <a16:creationId xmlns:a16="http://schemas.microsoft.com/office/drawing/2014/main" id="{F74880F1-9304-4645-976C-BA42F0384E98}"/>
            </a:ext>
          </a:extLst>
        </xdr:cNvPr>
        <xdr:cNvPicPr preferRelativeResize="0"/>
      </xdr:nvPicPr>
      <xdr:blipFill>
        <a:blip xmlns:r="http://schemas.openxmlformats.org/officeDocument/2006/relationships" r:embed="rId1" cstate="print"/>
        <a:stretch>
          <a:fillRect/>
        </a:stretch>
      </xdr:blipFill>
      <xdr:spPr>
        <a:xfrm>
          <a:off x="427264" y="391886"/>
          <a:ext cx="1743075" cy="542925"/>
        </a:xfrm>
        <a:prstGeom prst="rect">
          <a:avLst/>
        </a:prstGeom>
        <a:noFill/>
      </xdr:spPr>
    </xdr:pic>
    <xdr:clientData fLocksWithSheet="0"/>
  </xdr:oneCellAnchor>
  <xdr:oneCellAnchor>
    <xdr:from>
      <xdr:col>5</xdr:col>
      <xdr:colOff>108856</xdr:colOff>
      <xdr:row>9</xdr:row>
      <xdr:rowOff>2137150</xdr:rowOff>
    </xdr:from>
    <xdr:ext cx="1231032" cy="1221578"/>
    <xdr:pic>
      <xdr:nvPicPr>
        <xdr:cNvPr id="5" name="image4.png" title="Bild">
          <a:extLst>
            <a:ext uri="{FF2B5EF4-FFF2-40B4-BE49-F238E27FC236}">
              <a16:creationId xmlns:a16="http://schemas.microsoft.com/office/drawing/2014/main" id="{CA2DB864-B096-4338-9123-0D235A596E55}"/>
            </a:ext>
          </a:extLst>
        </xdr:cNvPr>
        <xdr:cNvPicPr preferRelativeResize="0"/>
      </xdr:nvPicPr>
      <xdr:blipFill>
        <a:blip xmlns:r="http://schemas.openxmlformats.org/officeDocument/2006/relationships" r:embed="rId2" cstate="print"/>
        <a:stretch>
          <a:fillRect/>
        </a:stretch>
      </xdr:blipFill>
      <xdr:spPr>
        <a:xfrm rot="2128014" flipH="1">
          <a:off x="6282612" y="3715579"/>
          <a:ext cx="1231032" cy="1221578"/>
        </a:xfrm>
        <a:prstGeom prst="rect">
          <a:avLst/>
        </a:prstGeom>
        <a:noFill/>
      </xdr:spPr>
    </xdr:pic>
    <xdr:clientData fLocksWithSheet="0"/>
  </xdr:oneCellAnchor>
  <xdr:twoCellAnchor editAs="oneCell">
    <xdr:from>
      <xdr:col>6</xdr:col>
      <xdr:colOff>420458</xdr:colOff>
      <xdr:row>9</xdr:row>
      <xdr:rowOff>1540283</xdr:rowOff>
    </xdr:from>
    <xdr:to>
      <xdr:col>8</xdr:col>
      <xdr:colOff>502145</xdr:colOff>
      <xdr:row>15</xdr:row>
      <xdr:rowOff>114300</xdr:rowOff>
    </xdr:to>
    <xdr:pic>
      <xdr:nvPicPr>
        <xdr:cNvPr id="8" name="Grafik 7">
          <a:extLst>
            <a:ext uri="{FF2B5EF4-FFF2-40B4-BE49-F238E27FC236}">
              <a16:creationId xmlns:a16="http://schemas.microsoft.com/office/drawing/2014/main" id="{D33DCEB2-AED4-4858-B5FD-F00630ECAB1D}"/>
            </a:ext>
          </a:extLst>
        </xdr:cNvPr>
        <xdr:cNvPicPr>
          <a:picLocks noChangeAspect="1"/>
        </xdr:cNvPicPr>
      </xdr:nvPicPr>
      <xdr:blipFill>
        <a:blip xmlns:r="http://schemas.openxmlformats.org/officeDocument/2006/relationships" r:embed="rId3"/>
        <a:stretch>
          <a:fillRect/>
        </a:stretch>
      </xdr:blipFill>
      <xdr:spPr>
        <a:xfrm>
          <a:off x="7398201" y="3140483"/>
          <a:ext cx="1692773" cy="17199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428625</xdr:colOff>
      <xdr:row>2</xdr:row>
      <xdr:rowOff>66675</xdr:rowOff>
    </xdr:from>
    <xdr:ext cx="1743075" cy="542925"/>
    <xdr:pic>
      <xdr:nvPicPr>
        <xdr:cNvPr id="4" name="image6.png" title="Bild">
          <a:extLst>
            <a:ext uri="{FF2B5EF4-FFF2-40B4-BE49-F238E27FC236}">
              <a16:creationId xmlns:a16="http://schemas.microsoft.com/office/drawing/2014/main" id="{CD1DF960-8205-4B1D-8080-6F9E0B7175BF}"/>
            </a:ext>
          </a:extLst>
        </xdr:cNvPr>
        <xdr:cNvPicPr preferRelativeResize="0"/>
      </xdr:nvPicPr>
      <xdr:blipFill>
        <a:blip xmlns:r="http://schemas.openxmlformats.org/officeDocument/2006/relationships" r:embed="rId1" cstate="print"/>
        <a:stretch>
          <a:fillRect/>
        </a:stretch>
      </xdr:blipFill>
      <xdr:spPr>
        <a:xfrm>
          <a:off x="427264" y="391886"/>
          <a:ext cx="1743075" cy="542925"/>
        </a:xfrm>
        <a:prstGeom prst="rect">
          <a:avLst/>
        </a:prstGeom>
        <a:noFill/>
      </xdr:spPr>
    </xdr:pic>
    <xdr:clientData fLocksWithSheet="0"/>
  </xdr:oneCellAnchor>
  <xdr:oneCellAnchor>
    <xdr:from>
      <xdr:col>5</xdr:col>
      <xdr:colOff>744956</xdr:colOff>
      <xdr:row>9</xdr:row>
      <xdr:rowOff>1616131</xdr:rowOff>
    </xdr:from>
    <xdr:ext cx="1221578" cy="1231032"/>
    <xdr:pic>
      <xdr:nvPicPr>
        <xdr:cNvPr id="7" name="image4.png" title="Bild">
          <a:extLst>
            <a:ext uri="{FF2B5EF4-FFF2-40B4-BE49-F238E27FC236}">
              <a16:creationId xmlns:a16="http://schemas.microsoft.com/office/drawing/2014/main" id="{0B80148D-3112-4DF9-A96E-1F29552196CE}"/>
            </a:ext>
          </a:extLst>
        </xdr:cNvPr>
        <xdr:cNvPicPr preferRelativeResize="0"/>
      </xdr:nvPicPr>
      <xdr:blipFill>
        <a:blip xmlns:r="http://schemas.openxmlformats.org/officeDocument/2006/relationships" r:embed="rId2" cstate="print"/>
        <a:stretch>
          <a:fillRect/>
        </a:stretch>
      </xdr:blipFill>
      <xdr:spPr>
        <a:xfrm rot="4025050" flipH="1">
          <a:off x="6912429" y="3221058"/>
          <a:ext cx="1231032" cy="1221578"/>
        </a:xfrm>
        <a:prstGeom prst="rect">
          <a:avLst/>
        </a:prstGeom>
        <a:noFill/>
      </xdr:spPr>
    </xdr:pic>
    <xdr:clientData fLocksWithSheet="0"/>
  </xdr:oneCellAnchor>
  <xdr:twoCellAnchor editAs="oneCell">
    <xdr:from>
      <xdr:col>7</xdr:col>
      <xdr:colOff>389069</xdr:colOff>
      <xdr:row>9</xdr:row>
      <xdr:rowOff>1268992</xdr:rowOff>
    </xdr:from>
    <xdr:to>
      <xdr:col>9</xdr:col>
      <xdr:colOff>470757</xdr:colOff>
      <xdr:row>15</xdr:row>
      <xdr:rowOff>104266</xdr:rowOff>
    </xdr:to>
    <xdr:pic>
      <xdr:nvPicPr>
        <xdr:cNvPr id="6" name="Grafik 5">
          <a:extLst>
            <a:ext uri="{FF2B5EF4-FFF2-40B4-BE49-F238E27FC236}">
              <a16:creationId xmlns:a16="http://schemas.microsoft.com/office/drawing/2014/main" id="{008C00F9-0DDC-4C5C-BC13-FB3F91461DDE}"/>
            </a:ext>
          </a:extLst>
        </xdr:cNvPr>
        <xdr:cNvPicPr>
          <a:picLocks noChangeAspect="1"/>
        </xdr:cNvPicPr>
      </xdr:nvPicPr>
      <xdr:blipFill>
        <a:blip xmlns:r="http://schemas.openxmlformats.org/officeDocument/2006/relationships" r:embed="rId3"/>
        <a:stretch>
          <a:fillRect/>
        </a:stretch>
      </xdr:blipFill>
      <xdr:spPr>
        <a:xfrm>
          <a:off x="8172355" y="2869192"/>
          <a:ext cx="1692773" cy="171998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333375</xdr:colOff>
      <xdr:row>2</xdr:row>
      <xdr:rowOff>19050</xdr:rowOff>
    </xdr:from>
    <xdr:ext cx="1743075" cy="542925"/>
    <xdr:pic>
      <xdr:nvPicPr>
        <xdr:cNvPr id="4" name="image6.png" title="Bild">
          <a:extLst>
            <a:ext uri="{FF2B5EF4-FFF2-40B4-BE49-F238E27FC236}">
              <a16:creationId xmlns:a16="http://schemas.microsoft.com/office/drawing/2014/main" id="{A744C44A-28A0-4D20-AEA1-D2107DB4BFF7}"/>
            </a:ext>
          </a:extLst>
        </xdr:cNvPr>
        <xdr:cNvPicPr preferRelativeResize="0"/>
      </xdr:nvPicPr>
      <xdr:blipFill>
        <a:blip xmlns:r="http://schemas.openxmlformats.org/officeDocument/2006/relationships" r:embed="rId1" cstate="print"/>
        <a:stretch>
          <a:fillRect/>
        </a:stretch>
      </xdr:blipFill>
      <xdr:spPr>
        <a:xfrm>
          <a:off x="334736" y="340179"/>
          <a:ext cx="1743075" cy="542925"/>
        </a:xfrm>
        <a:prstGeom prst="rect">
          <a:avLst/>
        </a:prstGeom>
        <a:noFill/>
      </xdr:spPr>
    </xdr:pic>
    <xdr:clientData fLocksWithSheet="0"/>
  </xdr:oneCellAnchor>
  <xdr:oneCellAnchor>
    <xdr:from>
      <xdr:col>3</xdr:col>
      <xdr:colOff>653142</xdr:colOff>
      <xdr:row>9</xdr:row>
      <xdr:rowOff>339940</xdr:rowOff>
    </xdr:from>
    <xdr:ext cx="1221578" cy="1231032"/>
    <xdr:pic>
      <xdr:nvPicPr>
        <xdr:cNvPr id="7" name="image4.png" title="Bild">
          <a:extLst>
            <a:ext uri="{FF2B5EF4-FFF2-40B4-BE49-F238E27FC236}">
              <a16:creationId xmlns:a16="http://schemas.microsoft.com/office/drawing/2014/main" id="{6299986E-D527-4E42-8C00-C69B2082603B}"/>
            </a:ext>
          </a:extLst>
        </xdr:cNvPr>
        <xdr:cNvPicPr preferRelativeResize="0"/>
      </xdr:nvPicPr>
      <xdr:blipFill>
        <a:blip xmlns:r="http://schemas.openxmlformats.org/officeDocument/2006/relationships" r:embed="rId2" cstate="print"/>
        <a:stretch>
          <a:fillRect/>
        </a:stretch>
      </xdr:blipFill>
      <xdr:spPr>
        <a:xfrm rot="4025050" flipH="1">
          <a:off x="8825508" y="1964718"/>
          <a:ext cx="1231032" cy="1221578"/>
        </a:xfrm>
        <a:prstGeom prst="rect">
          <a:avLst/>
        </a:prstGeom>
        <a:noFill/>
      </xdr:spPr>
    </xdr:pic>
    <xdr:clientData fLocksWithSheet="0"/>
  </xdr:oneCellAnchor>
  <xdr:twoCellAnchor editAs="oneCell">
    <xdr:from>
      <xdr:col>5</xdr:col>
      <xdr:colOff>6221</xdr:colOff>
      <xdr:row>8</xdr:row>
      <xdr:rowOff>143025</xdr:rowOff>
    </xdr:from>
    <xdr:to>
      <xdr:col>7</xdr:col>
      <xdr:colOff>87909</xdr:colOff>
      <xdr:row>14</xdr:row>
      <xdr:rowOff>76200</xdr:rowOff>
    </xdr:to>
    <xdr:pic>
      <xdr:nvPicPr>
        <xdr:cNvPr id="6" name="Grafik 5">
          <a:extLst>
            <a:ext uri="{FF2B5EF4-FFF2-40B4-BE49-F238E27FC236}">
              <a16:creationId xmlns:a16="http://schemas.microsoft.com/office/drawing/2014/main" id="{B72D1CA4-519A-8B74-D22B-2384D114769B}"/>
            </a:ext>
          </a:extLst>
        </xdr:cNvPr>
        <xdr:cNvPicPr>
          <a:picLocks noChangeAspect="1"/>
        </xdr:cNvPicPr>
      </xdr:nvPicPr>
      <xdr:blipFill>
        <a:blip xmlns:r="http://schemas.openxmlformats.org/officeDocument/2006/relationships" r:embed="rId3"/>
        <a:stretch>
          <a:fillRect/>
        </a:stretch>
      </xdr:blipFill>
      <xdr:spPr>
        <a:xfrm>
          <a:off x="9050695" y="1411988"/>
          <a:ext cx="1692773" cy="171998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906240</xdr:colOff>
      <xdr:row>0</xdr:row>
      <xdr:rowOff>438151</xdr:rowOff>
    </xdr:from>
    <xdr:ext cx="1743075" cy="542925"/>
    <xdr:pic>
      <xdr:nvPicPr>
        <xdr:cNvPr id="4" name="image6.png" title="Bild">
          <a:extLst>
            <a:ext uri="{FF2B5EF4-FFF2-40B4-BE49-F238E27FC236}">
              <a16:creationId xmlns:a16="http://schemas.microsoft.com/office/drawing/2014/main" id="{8F9A08F6-758C-4C8E-8E7C-00611F0A7488}"/>
            </a:ext>
          </a:extLst>
        </xdr:cNvPr>
        <xdr:cNvPicPr preferRelativeResize="0"/>
      </xdr:nvPicPr>
      <xdr:blipFill>
        <a:blip xmlns:r="http://schemas.openxmlformats.org/officeDocument/2006/relationships" r:embed="rId1" cstate="print"/>
        <a:stretch>
          <a:fillRect/>
        </a:stretch>
      </xdr:blipFill>
      <xdr:spPr>
        <a:xfrm>
          <a:off x="906240" y="438151"/>
          <a:ext cx="1743075" cy="542925"/>
        </a:xfrm>
        <a:prstGeom prst="rect">
          <a:avLst/>
        </a:prstGeom>
        <a:noFill/>
      </xdr:spPr>
    </xdr:pic>
    <xdr:clientData fLocksWithSheet="0"/>
  </xdr:oneCellAnchor>
  <xdr:twoCellAnchor editAs="oneCell">
    <xdr:from>
      <xdr:col>6</xdr:col>
      <xdr:colOff>295675</xdr:colOff>
      <xdr:row>12</xdr:row>
      <xdr:rowOff>206266</xdr:rowOff>
    </xdr:from>
    <xdr:to>
      <xdr:col>7</xdr:col>
      <xdr:colOff>595485</xdr:colOff>
      <xdr:row>12</xdr:row>
      <xdr:rowOff>1271538</xdr:rowOff>
    </xdr:to>
    <xdr:pic>
      <xdr:nvPicPr>
        <xdr:cNvPr id="5" name="Grafik 4">
          <a:extLst>
            <a:ext uri="{FF2B5EF4-FFF2-40B4-BE49-F238E27FC236}">
              <a16:creationId xmlns:a16="http://schemas.microsoft.com/office/drawing/2014/main" id="{E581B879-DDB4-44FD-8CF4-59234777F0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417288" y="4227577"/>
          <a:ext cx="1106633" cy="1065272"/>
        </a:xfrm>
        <a:prstGeom prst="rect">
          <a:avLst/>
        </a:prstGeom>
      </xdr:spPr>
    </xdr:pic>
    <xdr:clientData/>
  </xdr:twoCellAnchor>
  <xdr:twoCellAnchor>
    <xdr:from>
      <xdr:col>1</xdr:col>
      <xdr:colOff>279505</xdr:colOff>
      <xdr:row>16</xdr:row>
      <xdr:rowOff>1282</xdr:rowOff>
    </xdr:from>
    <xdr:to>
      <xdr:col>1</xdr:col>
      <xdr:colOff>1155804</xdr:colOff>
      <xdr:row>18</xdr:row>
      <xdr:rowOff>243327</xdr:rowOff>
    </xdr:to>
    <xdr:grpSp>
      <xdr:nvGrpSpPr>
        <xdr:cNvPr id="6" name="Grafik 94">
          <a:extLst>
            <a:ext uri="{FF2B5EF4-FFF2-40B4-BE49-F238E27FC236}">
              <a16:creationId xmlns:a16="http://schemas.microsoft.com/office/drawing/2014/main" id="{3E58104C-8901-4D33-B88B-7613B58DDB0F}"/>
            </a:ext>
          </a:extLst>
        </xdr:cNvPr>
        <xdr:cNvGrpSpPr>
          <a:grpSpLocks noChangeAspect="1"/>
        </xdr:cNvGrpSpPr>
      </xdr:nvGrpSpPr>
      <xdr:grpSpPr>
        <a:xfrm>
          <a:off x="1861136" y="6411047"/>
          <a:ext cx="876299" cy="767120"/>
          <a:chOff x="3988593" y="1950243"/>
          <a:chExt cx="1162050" cy="1238250"/>
        </a:xfrm>
      </xdr:grpSpPr>
      <xdr:sp macro="" textlink="">
        <xdr:nvSpPr>
          <xdr:cNvPr id="7" name="Freihandform: Form 6">
            <a:extLst>
              <a:ext uri="{FF2B5EF4-FFF2-40B4-BE49-F238E27FC236}">
                <a16:creationId xmlns:a16="http://schemas.microsoft.com/office/drawing/2014/main" id="{9D2E2706-E5CD-413D-A64A-E0044B8726DC}"/>
              </a:ext>
            </a:extLst>
          </xdr:cNvPr>
          <xdr:cNvSpPr/>
        </xdr:nvSpPr>
        <xdr:spPr>
          <a:xfrm>
            <a:off x="4074318" y="1950243"/>
            <a:ext cx="1076325" cy="1238250"/>
          </a:xfrm>
          <a:custGeom>
            <a:avLst/>
            <a:gdLst>
              <a:gd name="connsiteX0" fmla="*/ 7144 w 1076325"/>
              <a:gd name="connsiteY0" fmla="*/ 314773 h 1238250"/>
              <a:gd name="connsiteX1" fmla="*/ 7201 w 1076325"/>
              <a:gd name="connsiteY1" fmla="*/ 929954 h 1238250"/>
              <a:gd name="connsiteX2" fmla="*/ 539848 w 1076325"/>
              <a:gd name="connsiteY2" fmla="*/ 1237459 h 1238250"/>
              <a:gd name="connsiteX3" fmla="*/ 1072725 w 1076325"/>
              <a:gd name="connsiteY3" fmla="*/ 929802 h 1238250"/>
              <a:gd name="connsiteX4" fmla="*/ 1072544 w 1076325"/>
              <a:gd name="connsiteY4" fmla="*/ 314906 h 1238250"/>
              <a:gd name="connsiteX5" fmla="*/ 540020 w 1076325"/>
              <a:gd name="connsiteY5" fmla="*/ 7144 h 12382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76325" h="1238250">
                <a:moveTo>
                  <a:pt x="7144" y="314773"/>
                </a:moveTo>
                <a:lnTo>
                  <a:pt x="7201" y="929954"/>
                </a:lnTo>
                <a:lnTo>
                  <a:pt x="539848" y="1237459"/>
                </a:lnTo>
                <a:lnTo>
                  <a:pt x="1072725" y="929802"/>
                </a:lnTo>
                <a:lnTo>
                  <a:pt x="1072544" y="314906"/>
                </a:lnTo>
                <a:lnTo>
                  <a:pt x="540020" y="7144"/>
                </a:lnTo>
                <a:close/>
              </a:path>
            </a:pathLst>
          </a:custGeom>
          <a:solidFill>
            <a:srgbClr val="87D4AF"/>
          </a:solidFill>
          <a:ln w="9525"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8" name="Freihandform: Form 7">
            <a:extLst>
              <a:ext uri="{FF2B5EF4-FFF2-40B4-BE49-F238E27FC236}">
                <a16:creationId xmlns:a16="http://schemas.microsoft.com/office/drawing/2014/main" id="{83A77698-79CF-4BC5-8772-78A098A29D14}"/>
              </a:ext>
            </a:extLst>
          </xdr:cNvPr>
          <xdr:cNvSpPr/>
        </xdr:nvSpPr>
        <xdr:spPr>
          <a:xfrm>
            <a:off x="4474368" y="2312984"/>
            <a:ext cx="523875" cy="400050"/>
          </a:xfrm>
          <a:custGeom>
            <a:avLst/>
            <a:gdLst>
              <a:gd name="connsiteX0" fmla="*/ 473278 w 523875"/>
              <a:gd name="connsiteY0" fmla="*/ 7144 h 400050"/>
              <a:gd name="connsiteX1" fmla="*/ 55369 w 523875"/>
              <a:gd name="connsiteY1" fmla="*/ 7144 h 400050"/>
              <a:gd name="connsiteX2" fmla="*/ 7144 w 523875"/>
              <a:gd name="connsiteY2" fmla="*/ 55369 h 400050"/>
              <a:gd name="connsiteX3" fmla="*/ 7144 w 523875"/>
              <a:gd name="connsiteY3" fmla="*/ 344691 h 400050"/>
              <a:gd name="connsiteX4" fmla="*/ 55369 w 523875"/>
              <a:gd name="connsiteY4" fmla="*/ 392906 h 400050"/>
              <a:gd name="connsiteX5" fmla="*/ 473278 w 523875"/>
              <a:gd name="connsiteY5" fmla="*/ 392906 h 400050"/>
              <a:gd name="connsiteX6" fmla="*/ 521494 w 523875"/>
              <a:gd name="connsiteY6" fmla="*/ 344691 h 400050"/>
              <a:gd name="connsiteX7" fmla="*/ 521494 w 523875"/>
              <a:gd name="connsiteY7" fmla="*/ 55369 h 400050"/>
              <a:gd name="connsiteX8" fmla="*/ 473278 w 523875"/>
              <a:gd name="connsiteY8" fmla="*/ 7144 h 400050"/>
              <a:gd name="connsiteX9" fmla="*/ 55369 w 523875"/>
              <a:gd name="connsiteY9" fmla="*/ 39291 h 400050"/>
              <a:gd name="connsiteX10" fmla="*/ 473278 w 523875"/>
              <a:gd name="connsiteY10" fmla="*/ 39291 h 400050"/>
              <a:gd name="connsiteX11" fmla="*/ 489356 w 523875"/>
              <a:gd name="connsiteY11" fmla="*/ 55369 h 400050"/>
              <a:gd name="connsiteX12" fmla="*/ 489356 w 523875"/>
              <a:gd name="connsiteY12" fmla="*/ 96955 h 400050"/>
              <a:gd name="connsiteX13" fmla="*/ 338061 w 523875"/>
              <a:gd name="connsiteY13" fmla="*/ 218808 h 400050"/>
              <a:gd name="connsiteX14" fmla="*/ 264319 w 523875"/>
              <a:gd name="connsiteY14" fmla="*/ 264319 h 400050"/>
              <a:gd name="connsiteX15" fmla="*/ 190586 w 523875"/>
              <a:gd name="connsiteY15" fmla="*/ 218808 h 400050"/>
              <a:gd name="connsiteX16" fmla="*/ 39291 w 523875"/>
              <a:gd name="connsiteY16" fmla="*/ 96955 h 400050"/>
              <a:gd name="connsiteX17" fmla="*/ 39291 w 523875"/>
              <a:gd name="connsiteY17" fmla="*/ 55369 h 400050"/>
              <a:gd name="connsiteX18" fmla="*/ 55369 w 523875"/>
              <a:gd name="connsiteY18" fmla="*/ 39291 h 400050"/>
              <a:gd name="connsiteX19" fmla="*/ 473278 w 523875"/>
              <a:gd name="connsiteY19" fmla="*/ 360759 h 400050"/>
              <a:gd name="connsiteX20" fmla="*/ 55369 w 523875"/>
              <a:gd name="connsiteY20" fmla="*/ 360759 h 400050"/>
              <a:gd name="connsiteX21" fmla="*/ 39300 w 523875"/>
              <a:gd name="connsiteY21" fmla="*/ 344691 h 400050"/>
              <a:gd name="connsiteX22" fmla="*/ 39300 w 523875"/>
              <a:gd name="connsiteY22" fmla="*/ 138741 h 400050"/>
              <a:gd name="connsiteX23" fmla="*/ 170602 w 523875"/>
              <a:gd name="connsiteY23" fmla="*/ 243926 h 400050"/>
              <a:gd name="connsiteX24" fmla="*/ 264319 w 523875"/>
              <a:gd name="connsiteY24" fmla="*/ 296466 h 400050"/>
              <a:gd name="connsiteX25" fmla="*/ 358045 w 523875"/>
              <a:gd name="connsiteY25" fmla="*/ 243926 h 400050"/>
              <a:gd name="connsiteX26" fmla="*/ 489347 w 523875"/>
              <a:gd name="connsiteY26" fmla="*/ 138741 h 400050"/>
              <a:gd name="connsiteX27" fmla="*/ 489347 w 523875"/>
              <a:gd name="connsiteY27" fmla="*/ 344691 h 400050"/>
              <a:gd name="connsiteX28" fmla="*/ 473278 w 523875"/>
              <a:gd name="connsiteY28" fmla="*/ 360759 h 4000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523875" h="400050">
                <a:moveTo>
                  <a:pt x="473278" y="7144"/>
                </a:moveTo>
                <a:lnTo>
                  <a:pt x="55369" y="7144"/>
                </a:lnTo>
                <a:cubicBezTo>
                  <a:pt x="28737" y="7149"/>
                  <a:pt x="7149" y="28737"/>
                  <a:pt x="7144" y="55369"/>
                </a:cubicBezTo>
                <a:lnTo>
                  <a:pt x="7144" y="344691"/>
                </a:lnTo>
                <a:cubicBezTo>
                  <a:pt x="7154" y="371319"/>
                  <a:pt x="28741" y="392901"/>
                  <a:pt x="55369" y="392906"/>
                </a:cubicBezTo>
                <a:lnTo>
                  <a:pt x="473278" y="392906"/>
                </a:lnTo>
                <a:cubicBezTo>
                  <a:pt x="499903" y="392896"/>
                  <a:pt x="521483" y="371315"/>
                  <a:pt x="521494" y="344691"/>
                </a:cubicBezTo>
                <a:lnTo>
                  <a:pt x="521494" y="55369"/>
                </a:lnTo>
                <a:cubicBezTo>
                  <a:pt x="521489" y="28741"/>
                  <a:pt x="499906" y="7154"/>
                  <a:pt x="473278" y="7144"/>
                </a:cubicBezTo>
                <a:close/>
                <a:moveTo>
                  <a:pt x="55369" y="39291"/>
                </a:moveTo>
                <a:lnTo>
                  <a:pt x="473278" y="39291"/>
                </a:lnTo>
                <a:cubicBezTo>
                  <a:pt x="482149" y="39312"/>
                  <a:pt x="489335" y="46498"/>
                  <a:pt x="489356" y="55369"/>
                </a:cubicBezTo>
                <a:lnTo>
                  <a:pt x="489356" y="96955"/>
                </a:lnTo>
                <a:cubicBezTo>
                  <a:pt x="467354" y="115538"/>
                  <a:pt x="435912" y="141161"/>
                  <a:pt x="338061" y="218808"/>
                </a:cubicBezTo>
                <a:cubicBezTo>
                  <a:pt x="321078" y="232277"/>
                  <a:pt x="287626" y="264719"/>
                  <a:pt x="264319" y="264319"/>
                </a:cubicBezTo>
                <a:cubicBezTo>
                  <a:pt x="241011" y="264719"/>
                  <a:pt x="207464" y="232277"/>
                  <a:pt x="190586" y="218808"/>
                </a:cubicBezTo>
                <a:cubicBezTo>
                  <a:pt x="92735" y="141161"/>
                  <a:pt x="61293" y="115538"/>
                  <a:pt x="39291" y="96955"/>
                </a:cubicBezTo>
                <a:lnTo>
                  <a:pt x="39291" y="55369"/>
                </a:lnTo>
                <a:cubicBezTo>
                  <a:pt x="39312" y="46498"/>
                  <a:pt x="46498" y="39312"/>
                  <a:pt x="55369" y="39291"/>
                </a:cubicBezTo>
                <a:close/>
                <a:moveTo>
                  <a:pt x="473278" y="360759"/>
                </a:moveTo>
                <a:lnTo>
                  <a:pt x="55369" y="360759"/>
                </a:lnTo>
                <a:cubicBezTo>
                  <a:pt x="46505" y="360733"/>
                  <a:pt x="39326" y="353554"/>
                  <a:pt x="39300" y="344691"/>
                </a:cubicBezTo>
                <a:lnTo>
                  <a:pt x="39300" y="138741"/>
                </a:lnTo>
                <a:cubicBezTo>
                  <a:pt x="62160" y="157524"/>
                  <a:pt x="98355" y="186557"/>
                  <a:pt x="170602" y="243926"/>
                </a:cubicBezTo>
                <a:cubicBezTo>
                  <a:pt x="191186" y="260404"/>
                  <a:pt x="227552" y="296704"/>
                  <a:pt x="264319" y="296466"/>
                </a:cubicBezTo>
                <a:cubicBezTo>
                  <a:pt x="300885" y="296770"/>
                  <a:pt x="336947" y="260804"/>
                  <a:pt x="358045" y="243926"/>
                </a:cubicBezTo>
                <a:cubicBezTo>
                  <a:pt x="430273" y="186566"/>
                  <a:pt x="466439" y="157534"/>
                  <a:pt x="489347" y="138741"/>
                </a:cubicBezTo>
                <a:lnTo>
                  <a:pt x="489347" y="344691"/>
                </a:lnTo>
                <a:cubicBezTo>
                  <a:pt x="489321" y="353554"/>
                  <a:pt x="482142" y="360733"/>
                  <a:pt x="473278" y="360759"/>
                </a:cubicBezTo>
                <a:close/>
              </a:path>
            </a:pathLst>
          </a:custGeom>
          <a:solidFill>
            <a:srgbClr val="404040"/>
          </a:solidFill>
          <a:ln w="9525"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9" name="Freihandform: Form 8">
            <a:extLst>
              <a:ext uri="{FF2B5EF4-FFF2-40B4-BE49-F238E27FC236}">
                <a16:creationId xmlns:a16="http://schemas.microsoft.com/office/drawing/2014/main" id="{E2470247-79CA-44F0-A7A6-F3CF635DE564}"/>
              </a:ext>
            </a:extLst>
          </xdr:cNvPr>
          <xdr:cNvSpPr/>
        </xdr:nvSpPr>
        <xdr:spPr>
          <a:xfrm>
            <a:off x="4102893" y="2432046"/>
            <a:ext cx="314325" cy="38100"/>
          </a:xfrm>
          <a:custGeom>
            <a:avLst/>
            <a:gdLst>
              <a:gd name="connsiteX0" fmla="*/ 297656 w 314325"/>
              <a:gd name="connsiteY0" fmla="*/ 21431 h 38100"/>
              <a:gd name="connsiteX1" fmla="*/ 21431 w 314325"/>
              <a:gd name="connsiteY1" fmla="*/ 21431 h 38100"/>
            </a:gdLst>
            <a:ahLst/>
            <a:cxnLst>
              <a:cxn ang="0">
                <a:pos x="connsiteX0" y="connsiteY0"/>
              </a:cxn>
              <a:cxn ang="0">
                <a:pos x="connsiteX1" y="connsiteY1"/>
              </a:cxn>
            </a:cxnLst>
            <a:rect l="l" t="t" r="r" b="b"/>
            <a:pathLst>
              <a:path w="314325" h="38100">
                <a:moveTo>
                  <a:pt x="297656" y="21431"/>
                </a:moveTo>
                <a:lnTo>
                  <a:pt x="21431" y="21431"/>
                </a:lnTo>
              </a:path>
            </a:pathLst>
          </a:custGeom>
          <a:ln w="28575" cap="rnd">
            <a:solidFill>
              <a:srgbClr val="404040"/>
            </a:solid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0" name="Freihandform: Form 9">
            <a:extLst>
              <a:ext uri="{FF2B5EF4-FFF2-40B4-BE49-F238E27FC236}">
                <a16:creationId xmlns:a16="http://schemas.microsoft.com/office/drawing/2014/main" id="{5ED5E7ED-6B37-4602-B89E-3289760272B3}"/>
              </a:ext>
            </a:extLst>
          </xdr:cNvPr>
          <xdr:cNvSpPr/>
        </xdr:nvSpPr>
        <xdr:spPr>
          <a:xfrm>
            <a:off x="3988593" y="2551109"/>
            <a:ext cx="428625" cy="38100"/>
          </a:xfrm>
          <a:custGeom>
            <a:avLst/>
            <a:gdLst>
              <a:gd name="connsiteX0" fmla="*/ 411956 w 428625"/>
              <a:gd name="connsiteY0" fmla="*/ 21431 h 38100"/>
              <a:gd name="connsiteX1" fmla="*/ 21431 w 428625"/>
              <a:gd name="connsiteY1" fmla="*/ 21431 h 38100"/>
            </a:gdLst>
            <a:ahLst/>
            <a:cxnLst>
              <a:cxn ang="0">
                <a:pos x="connsiteX0" y="connsiteY0"/>
              </a:cxn>
              <a:cxn ang="0">
                <a:pos x="connsiteX1" y="connsiteY1"/>
              </a:cxn>
            </a:cxnLst>
            <a:rect l="l" t="t" r="r" b="b"/>
            <a:pathLst>
              <a:path w="428625" h="38100">
                <a:moveTo>
                  <a:pt x="411956" y="21431"/>
                </a:moveTo>
                <a:lnTo>
                  <a:pt x="21431" y="21431"/>
                </a:lnTo>
              </a:path>
            </a:pathLst>
          </a:custGeom>
          <a:ln w="28575" cap="rnd">
            <a:solidFill>
              <a:srgbClr val="404040"/>
            </a:solid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grpSp>
    <xdr:clientData/>
  </xdr:twoCellAnchor>
  <xdr:twoCellAnchor editAs="oneCell">
    <xdr:from>
      <xdr:col>1</xdr:col>
      <xdr:colOff>0</xdr:colOff>
      <xdr:row>26</xdr:row>
      <xdr:rowOff>0</xdr:rowOff>
    </xdr:from>
    <xdr:to>
      <xdr:col>4</xdr:col>
      <xdr:colOff>8553</xdr:colOff>
      <xdr:row>31</xdr:row>
      <xdr:rowOff>263482</xdr:rowOff>
    </xdr:to>
    <xdr:pic>
      <xdr:nvPicPr>
        <xdr:cNvPr id="11" name="Grafik 10">
          <a:extLst>
            <a:ext uri="{FF2B5EF4-FFF2-40B4-BE49-F238E27FC236}">
              <a16:creationId xmlns:a16="http://schemas.microsoft.com/office/drawing/2014/main" id="{F7CBEF93-AC8F-46B8-B8E5-B6DD41309358}"/>
            </a:ext>
          </a:extLst>
        </xdr:cNvPr>
        <xdr:cNvPicPr>
          <a:picLocks noChangeAspect="1"/>
        </xdr:cNvPicPr>
      </xdr:nvPicPr>
      <xdr:blipFill>
        <a:blip xmlns:r="http://schemas.openxmlformats.org/officeDocument/2006/relationships" r:embed="rId4"/>
        <a:stretch>
          <a:fillRect/>
        </a:stretch>
      </xdr:blipFill>
      <xdr:spPr>
        <a:xfrm>
          <a:off x="1578429" y="8899071"/>
          <a:ext cx="2931367" cy="1950767"/>
        </a:xfrm>
        <a:prstGeom prst="rect">
          <a:avLst/>
        </a:prstGeom>
      </xdr:spPr>
    </xdr:pic>
    <xdr:clientData/>
  </xdr:twoCellAnchor>
  <xdr:twoCellAnchor editAs="oneCell">
    <xdr:from>
      <xdr:col>4</xdr:col>
      <xdr:colOff>482860</xdr:colOff>
      <xdr:row>26</xdr:row>
      <xdr:rowOff>38876</xdr:rowOff>
    </xdr:from>
    <xdr:to>
      <xdr:col>7</xdr:col>
      <xdr:colOff>738909</xdr:colOff>
      <xdr:row>31</xdr:row>
      <xdr:rowOff>124407</xdr:rowOff>
    </xdr:to>
    <xdr:pic>
      <xdr:nvPicPr>
        <xdr:cNvPr id="12" name="Grafik 11">
          <a:extLst>
            <a:ext uri="{FF2B5EF4-FFF2-40B4-BE49-F238E27FC236}">
              <a16:creationId xmlns:a16="http://schemas.microsoft.com/office/drawing/2014/main" id="{8A9F364C-D73A-4DD5-81E5-828A80BD038F}"/>
            </a:ext>
          </a:extLst>
        </xdr:cNvPr>
        <xdr:cNvPicPr>
          <a:picLocks noChangeAspect="1"/>
        </xdr:cNvPicPr>
      </xdr:nvPicPr>
      <xdr:blipFill>
        <a:blip xmlns:r="http://schemas.openxmlformats.org/officeDocument/2006/relationships" r:embed="rId5"/>
        <a:stretch>
          <a:fillRect/>
        </a:stretch>
      </xdr:blipFill>
      <xdr:spPr>
        <a:xfrm>
          <a:off x="4984103" y="8937947"/>
          <a:ext cx="2672677" cy="177281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3</xdr:col>
      <xdr:colOff>466725</xdr:colOff>
      <xdr:row>0</xdr:row>
      <xdr:rowOff>95250</xdr:rowOff>
    </xdr:from>
    <xdr:ext cx="1543050" cy="619125"/>
    <xdr:pic>
      <xdr:nvPicPr>
        <xdr:cNvPr id="2" name="image7.png" title="Bild">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1514475</xdr:colOff>
      <xdr:row>0</xdr:row>
      <xdr:rowOff>333375</xdr:rowOff>
    </xdr:from>
    <xdr:ext cx="819150" cy="809625"/>
    <xdr:pic>
      <xdr:nvPicPr>
        <xdr:cNvPr id="3" name="image4.png" title="Bild">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695325</xdr:colOff>
      <xdr:row>0</xdr:row>
      <xdr:rowOff>0</xdr:rowOff>
    </xdr:from>
    <xdr:ext cx="2609850" cy="590550"/>
    <xdr:pic>
      <xdr:nvPicPr>
        <xdr:cNvPr id="4" name="image1.png" title="Bild">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266700</xdr:colOff>
      <xdr:row>0</xdr:row>
      <xdr:rowOff>200025</xdr:rowOff>
    </xdr:from>
    <xdr:ext cx="3876675" cy="409575"/>
    <xdr:pic>
      <xdr:nvPicPr>
        <xdr:cNvPr id="5" name="image3.png" title="Bild">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104775</xdr:colOff>
      <xdr:row>0</xdr:row>
      <xdr:rowOff>104775</xdr:rowOff>
    </xdr:from>
    <xdr:ext cx="1743075" cy="542925"/>
    <xdr:pic>
      <xdr:nvPicPr>
        <xdr:cNvPr id="6" name="image6.png" title="Bild">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425904</xdr:colOff>
      <xdr:row>0</xdr:row>
      <xdr:rowOff>249010</xdr:rowOff>
    </xdr:from>
    <xdr:ext cx="1743075" cy="542925"/>
    <xdr:pic>
      <xdr:nvPicPr>
        <xdr:cNvPr id="4" name="image6.png" title="Bild">
          <a:extLst>
            <a:ext uri="{FF2B5EF4-FFF2-40B4-BE49-F238E27FC236}">
              <a16:creationId xmlns:a16="http://schemas.microsoft.com/office/drawing/2014/main" id="{3375A1D8-1A74-4703-B5F1-D0613751F274}"/>
            </a:ext>
          </a:extLst>
        </xdr:cNvPr>
        <xdr:cNvPicPr preferRelativeResize="0"/>
      </xdr:nvPicPr>
      <xdr:blipFill>
        <a:blip xmlns:r="http://schemas.openxmlformats.org/officeDocument/2006/relationships" r:embed="rId1" cstate="print"/>
        <a:stretch>
          <a:fillRect/>
        </a:stretch>
      </xdr:blipFill>
      <xdr:spPr>
        <a:xfrm>
          <a:off x="425904" y="249010"/>
          <a:ext cx="1743075" cy="5429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741589</xdr:colOff>
      <xdr:row>2</xdr:row>
      <xdr:rowOff>16329</xdr:rowOff>
    </xdr:from>
    <xdr:ext cx="1743075" cy="542925"/>
    <xdr:pic>
      <xdr:nvPicPr>
        <xdr:cNvPr id="4" name="image6.png" title="Bild">
          <a:extLst>
            <a:ext uri="{FF2B5EF4-FFF2-40B4-BE49-F238E27FC236}">
              <a16:creationId xmlns:a16="http://schemas.microsoft.com/office/drawing/2014/main" id="{3C2DA9D1-61CB-484C-970E-7BC0F1E3B3E1}"/>
            </a:ext>
          </a:extLst>
        </xdr:cNvPr>
        <xdr:cNvPicPr preferRelativeResize="0"/>
      </xdr:nvPicPr>
      <xdr:blipFill>
        <a:blip xmlns:r="http://schemas.openxmlformats.org/officeDocument/2006/relationships" r:embed="rId1" cstate="print"/>
        <a:stretch>
          <a:fillRect/>
        </a:stretch>
      </xdr:blipFill>
      <xdr:spPr>
        <a:xfrm>
          <a:off x="741589" y="340179"/>
          <a:ext cx="1743075" cy="542925"/>
        </a:xfrm>
        <a:prstGeom prst="rect">
          <a:avLst/>
        </a:prstGeom>
        <a:noFill/>
      </xdr:spPr>
    </xdr:pic>
    <xdr:clientData fLocksWithSheet="0"/>
  </xdr:oneCellAnchor>
  <xdr:twoCellAnchor>
    <xdr:from>
      <xdr:col>2</xdr:col>
      <xdr:colOff>2034348</xdr:colOff>
      <xdr:row>7</xdr:row>
      <xdr:rowOff>25614</xdr:rowOff>
    </xdr:from>
    <xdr:to>
      <xdr:col>2</xdr:col>
      <xdr:colOff>2951949</xdr:colOff>
      <xdr:row>8</xdr:row>
      <xdr:rowOff>307106</xdr:rowOff>
    </xdr:to>
    <xdr:grpSp>
      <xdr:nvGrpSpPr>
        <xdr:cNvPr id="5" name="Gruppieren 4">
          <a:extLst>
            <a:ext uri="{FF2B5EF4-FFF2-40B4-BE49-F238E27FC236}">
              <a16:creationId xmlns:a16="http://schemas.microsoft.com/office/drawing/2014/main" id="{F995A329-9D64-4571-826E-22C4EB28B156}"/>
            </a:ext>
          </a:extLst>
        </xdr:cNvPr>
        <xdr:cNvGrpSpPr>
          <a:grpSpLocks noChangeAspect="1"/>
        </xdr:cNvGrpSpPr>
      </xdr:nvGrpSpPr>
      <xdr:grpSpPr>
        <a:xfrm>
          <a:off x="7249979" y="1394255"/>
          <a:ext cx="917601" cy="957886"/>
          <a:chOff x="3373185" y="3107465"/>
          <a:chExt cx="1019175" cy="1171575"/>
        </a:xfrm>
        <a:solidFill>
          <a:srgbClr val="40B498"/>
        </a:solidFill>
      </xdr:grpSpPr>
      <xdr:sp macro="" textlink="">
        <xdr:nvSpPr>
          <xdr:cNvPr id="6" name="Freihandform: Form 5">
            <a:extLst>
              <a:ext uri="{FF2B5EF4-FFF2-40B4-BE49-F238E27FC236}">
                <a16:creationId xmlns:a16="http://schemas.microsoft.com/office/drawing/2014/main" id="{83EA4676-67E7-4B94-8636-07F4387E7011}"/>
              </a:ext>
            </a:extLst>
          </xdr:cNvPr>
          <xdr:cNvSpPr/>
        </xdr:nvSpPr>
        <xdr:spPr>
          <a:xfrm>
            <a:off x="3373185" y="3107465"/>
            <a:ext cx="1019175" cy="1171575"/>
          </a:xfrm>
          <a:custGeom>
            <a:avLst/>
            <a:gdLst>
              <a:gd name="connsiteX0" fmla="*/ 7144 w 1019175"/>
              <a:gd name="connsiteY0" fmla="*/ 297894 h 1171575"/>
              <a:gd name="connsiteX1" fmla="*/ 7191 w 1019175"/>
              <a:gd name="connsiteY1" fmla="*/ 879319 h 1171575"/>
              <a:gd name="connsiteX2" fmla="*/ 510616 w 1019175"/>
              <a:gd name="connsiteY2" fmla="*/ 1169956 h 1171575"/>
              <a:gd name="connsiteX3" fmla="*/ 1014251 w 1019175"/>
              <a:gd name="connsiteY3" fmla="*/ 879158 h 1171575"/>
              <a:gd name="connsiteX4" fmla="*/ 1014089 w 1019175"/>
              <a:gd name="connsiteY4" fmla="*/ 297990 h 1171575"/>
              <a:gd name="connsiteX5" fmla="*/ 510778 w 1019175"/>
              <a:gd name="connsiteY5" fmla="*/ 7144 h 1171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19175" h="1171575">
                <a:moveTo>
                  <a:pt x="7144" y="297894"/>
                </a:moveTo>
                <a:lnTo>
                  <a:pt x="7191" y="879319"/>
                </a:lnTo>
                <a:lnTo>
                  <a:pt x="510616" y="1169956"/>
                </a:lnTo>
                <a:lnTo>
                  <a:pt x="1014251" y="879158"/>
                </a:lnTo>
                <a:lnTo>
                  <a:pt x="1014089" y="297990"/>
                </a:lnTo>
                <a:lnTo>
                  <a:pt x="510778" y="7144"/>
                </a:lnTo>
                <a:close/>
              </a:path>
            </a:pathLst>
          </a:custGeom>
          <a:grpFill/>
          <a:ln w="9525"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7" name="Freihandform: Form 6">
            <a:extLst>
              <a:ext uri="{FF2B5EF4-FFF2-40B4-BE49-F238E27FC236}">
                <a16:creationId xmlns:a16="http://schemas.microsoft.com/office/drawing/2014/main" id="{7CC7537A-21A8-4EDA-8CB6-A743E5998275}"/>
              </a:ext>
            </a:extLst>
          </xdr:cNvPr>
          <xdr:cNvSpPr/>
        </xdr:nvSpPr>
        <xdr:spPr>
          <a:xfrm>
            <a:off x="3552050" y="3511887"/>
            <a:ext cx="295275" cy="495300"/>
          </a:xfrm>
          <a:custGeom>
            <a:avLst/>
            <a:gdLst>
              <a:gd name="connsiteX0" fmla="*/ 234587 w 295275"/>
              <a:gd name="connsiteY0" fmla="*/ 300409 h 495300"/>
              <a:gd name="connsiteX1" fmla="*/ 287251 w 295275"/>
              <a:gd name="connsiteY1" fmla="*/ 153200 h 495300"/>
              <a:gd name="connsiteX2" fmla="*/ 150777 w 295275"/>
              <a:gd name="connsiteY2" fmla="*/ 14288 h 495300"/>
              <a:gd name="connsiteX3" fmla="*/ 14293 w 295275"/>
              <a:gd name="connsiteY3" fmla="*/ 153200 h 495300"/>
              <a:gd name="connsiteX4" fmla="*/ 90150 w 295275"/>
              <a:gd name="connsiteY4" fmla="*/ 336928 h 495300"/>
              <a:gd name="connsiteX5" fmla="*/ 216833 w 295275"/>
              <a:gd name="connsiteY5" fmla="*/ 336928 h 495300"/>
              <a:gd name="connsiteX6" fmla="*/ 216833 w 295275"/>
              <a:gd name="connsiteY6" fmla="*/ 383057 h 495300"/>
              <a:gd name="connsiteX7" fmla="*/ 103361 w 295275"/>
              <a:gd name="connsiteY7" fmla="*/ 383057 h 495300"/>
              <a:gd name="connsiteX8" fmla="*/ 103361 w 295275"/>
              <a:gd name="connsiteY8" fmla="*/ 432873 h 495300"/>
              <a:gd name="connsiteX9" fmla="*/ 184552 w 295275"/>
              <a:gd name="connsiteY9" fmla="*/ 432873 h 495300"/>
              <a:gd name="connsiteX10" fmla="*/ 150777 w 295275"/>
              <a:gd name="connsiteY10" fmla="*/ 490118 h 495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295275" h="495300">
                <a:moveTo>
                  <a:pt x="234587" y="300409"/>
                </a:moveTo>
                <a:cubicBezTo>
                  <a:pt x="266648" y="240478"/>
                  <a:pt x="287251" y="197758"/>
                  <a:pt x="287251" y="153200"/>
                </a:cubicBezTo>
                <a:cubicBezTo>
                  <a:pt x="287917" y="77157"/>
                  <a:pt x="226819" y="14968"/>
                  <a:pt x="150777" y="14288"/>
                </a:cubicBezTo>
                <a:cubicBezTo>
                  <a:pt x="74730" y="14963"/>
                  <a:pt x="13627" y="77154"/>
                  <a:pt x="14293" y="153200"/>
                </a:cubicBezTo>
                <a:cubicBezTo>
                  <a:pt x="14293" y="207750"/>
                  <a:pt x="45192" y="278559"/>
                  <a:pt x="90150" y="336928"/>
                </a:cubicBezTo>
                <a:lnTo>
                  <a:pt x="216833" y="336928"/>
                </a:lnTo>
                <a:lnTo>
                  <a:pt x="216833" y="383057"/>
                </a:lnTo>
                <a:lnTo>
                  <a:pt x="103361" y="383057"/>
                </a:lnTo>
                <a:lnTo>
                  <a:pt x="103361" y="432873"/>
                </a:lnTo>
                <a:cubicBezTo>
                  <a:pt x="103361" y="432873"/>
                  <a:pt x="186867" y="430568"/>
                  <a:pt x="184552" y="432873"/>
                </a:cubicBezTo>
                <a:cubicBezTo>
                  <a:pt x="182238" y="435178"/>
                  <a:pt x="150777" y="490118"/>
                  <a:pt x="150777" y="490118"/>
                </a:cubicBez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8" name="Freihandform: Form 7">
            <a:extLst>
              <a:ext uri="{FF2B5EF4-FFF2-40B4-BE49-F238E27FC236}">
                <a16:creationId xmlns:a16="http://schemas.microsoft.com/office/drawing/2014/main" id="{B891A599-2E37-4042-9B22-ADA02C0EFF83}"/>
              </a:ext>
            </a:extLst>
          </xdr:cNvPr>
          <xdr:cNvSpPr/>
        </xdr:nvSpPr>
        <xdr:spPr>
          <a:xfrm>
            <a:off x="3641232" y="3630429"/>
            <a:ext cx="114300" cy="219075"/>
          </a:xfrm>
          <a:custGeom>
            <a:avLst/>
            <a:gdLst>
              <a:gd name="connsiteX0" fmla="*/ 61557 w 114300"/>
              <a:gd name="connsiteY0" fmla="*/ 205117 h 219075"/>
              <a:gd name="connsiteX1" fmla="*/ 24295 w 114300"/>
              <a:gd name="connsiteY1" fmla="*/ 19904 h 219075"/>
              <a:gd name="connsiteX2" fmla="*/ 106429 w 114300"/>
              <a:gd name="connsiteY2" fmla="*/ 55260 h 219075"/>
              <a:gd name="connsiteX3" fmla="*/ 90579 w 114300"/>
              <a:gd name="connsiteY3" fmla="*/ 98494 h 219075"/>
            </a:gdLst>
            <a:ahLst/>
            <a:cxnLst>
              <a:cxn ang="0">
                <a:pos x="connsiteX0" y="connsiteY0"/>
              </a:cxn>
              <a:cxn ang="0">
                <a:pos x="connsiteX1" y="connsiteY1"/>
              </a:cxn>
              <a:cxn ang="0">
                <a:pos x="connsiteX2" y="connsiteY2"/>
              </a:cxn>
              <a:cxn ang="0">
                <a:pos x="connsiteX3" y="connsiteY3"/>
              </a:cxn>
            </a:cxnLst>
            <a:rect l="l" t="t" r="r" b="b"/>
            <a:pathLst>
              <a:path w="114300" h="219075">
                <a:moveTo>
                  <a:pt x="61557" y="205117"/>
                </a:moveTo>
                <a:cubicBezTo>
                  <a:pt x="61557" y="205117"/>
                  <a:pt x="70415" y="43621"/>
                  <a:pt x="24295" y="19904"/>
                </a:cubicBezTo>
                <a:cubicBezTo>
                  <a:pt x="-21825" y="-3814"/>
                  <a:pt x="106429" y="55260"/>
                  <a:pt x="106429" y="55260"/>
                </a:cubicBezTo>
                <a:lnTo>
                  <a:pt x="90579" y="98494"/>
                </a:ln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9" name="Freihandform: Form 8">
            <a:extLst>
              <a:ext uri="{FF2B5EF4-FFF2-40B4-BE49-F238E27FC236}">
                <a16:creationId xmlns:a16="http://schemas.microsoft.com/office/drawing/2014/main" id="{4AB34EBC-3D45-4FB2-AC9A-063688289CE3}"/>
              </a:ext>
            </a:extLst>
          </xdr:cNvPr>
          <xdr:cNvSpPr/>
        </xdr:nvSpPr>
        <xdr:spPr>
          <a:xfrm>
            <a:off x="4091635" y="3585146"/>
            <a:ext cx="142875" cy="142875"/>
          </a:xfrm>
          <a:custGeom>
            <a:avLst/>
            <a:gdLst>
              <a:gd name="connsiteX0" fmla="*/ 53142 w 142875"/>
              <a:gd name="connsiteY0" fmla="*/ 17343 h 142875"/>
              <a:gd name="connsiteX1" fmla="*/ 17346 w 142875"/>
              <a:gd name="connsiteY1" fmla="*/ 89972 h 142875"/>
              <a:gd name="connsiteX2" fmla="*/ 89974 w 142875"/>
              <a:gd name="connsiteY2" fmla="*/ 125767 h 142875"/>
              <a:gd name="connsiteX3" fmla="*/ 125770 w 142875"/>
              <a:gd name="connsiteY3" fmla="*/ 53139 h 142875"/>
              <a:gd name="connsiteX4" fmla="*/ 125770 w 142875"/>
              <a:gd name="connsiteY4" fmla="*/ 53138 h 142875"/>
              <a:gd name="connsiteX5" fmla="*/ 53142 w 142875"/>
              <a:gd name="connsiteY5" fmla="*/ 17343 h 142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42875" h="142875">
                <a:moveTo>
                  <a:pt x="53142" y="17343"/>
                </a:moveTo>
                <a:cubicBezTo>
                  <a:pt x="23201" y="27514"/>
                  <a:pt x="7175" y="60031"/>
                  <a:pt x="17346" y="89972"/>
                </a:cubicBezTo>
                <a:cubicBezTo>
                  <a:pt x="27517" y="119912"/>
                  <a:pt x="60034" y="135938"/>
                  <a:pt x="89974" y="125767"/>
                </a:cubicBezTo>
                <a:cubicBezTo>
                  <a:pt x="119915" y="115596"/>
                  <a:pt x="135941" y="83079"/>
                  <a:pt x="125770" y="53139"/>
                </a:cubicBezTo>
                <a:cubicBezTo>
                  <a:pt x="125770" y="53139"/>
                  <a:pt x="125770" y="53138"/>
                  <a:pt x="125770" y="53138"/>
                </a:cubicBezTo>
                <a:cubicBezTo>
                  <a:pt x="115594" y="23202"/>
                  <a:pt x="83081" y="7178"/>
                  <a:pt x="53142" y="17343"/>
                </a:cubicBezTo>
                <a:close/>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0" name="Freihandform: Form 9">
            <a:extLst>
              <a:ext uri="{FF2B5EF4-FFF2-40B4-BE49-F238E27FC236}">
                <a16:creationId xmlns:a16="http://schemas.microsoft.com/office/drawing/2014/main" id="{9A35C744-2287-4954-BFD9-33AB57376694}"/>
              </a:ext>
            </a:extLst>
          </xdr:cNvPr>
          <xdr:cNvSpPr/>
        </xdr:nvSpPr>
        <xdr:spPr>
          <a:xfrm>
            <a:off x="3875667" y="3642408"/>
            <a:ext cx="234000" cy="28575"/>
          </a:xfrm>
          <a:custGeom>
            <a:avLst/>
            <a:gdLst>
              <a:gd name="connsiteX0" fmla="*/ 14288 w 247650"/>
              <a:gd name="connsiteY0" fmla="*/ 14288 h 28575"/>
              <a:gd name="connsiteX1" fmla="*/ 242840 w 247650"/>
              <a:gd name="connsiteY1" fmla="*/ 14288 h 28575"/>
            </a:gdLst>
            <a:ahLst/>
            <a:cxnLst>
              <a:cxn ang="0">
                <a:pos x="connsiteX0" y="connsiteY0"/>
              </a:cxn>
              <a:cxn ang="0">
                <a:pos x="connsiteX1" y="connsiteY1"/>
              </a:cxn>
            </a:cxnLst>
            <a:rect l="l" t="t" r="r" b="b"/>
            <a:pathLst>
              <a:path w="247650" h="28575">
                <a:moveTo>
                  <a:pt x="14288" y="14288"/>
                </a:moveTo>
                <a:lnTo>
                  <a:pt x="242840" y="14288"/>
                </a:ln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1" name="Freihandform: Form 10">
            <a:extLst>
              <a:ext uri="{FF2B5EF4-FFF2-40B4-BE49-F238E27FC236}">
                <a16:creationId xmlns:a16="http://schemas.microsoft.com/office/drawing/2014/main" id="{EA5E8D55-D405-4802-AF68-23A203230735}"/>
              </a:ext>
            </a:extLst>
          </xdr:cNvPr>
          <xdr:cNvSpPr/>
        </xdr:nvSpPr>
        <xdr:spPr>
          <a:xfrm>
            <a:off x="3993035" y="3356703"/>
            <a:ext cx="142875" cy="142875"/>
          </a:xfrm>
          <a:custGeom>
            <a:avLst/>
            <a:gdLst>
              <a:gd name="connsiteX0" fmla="*/ 49891 w 142875"/>
              <a:gd name="connsiteY0" fmla="*/ 18558 h 142875"/>
              <a:gd name="connsiteX1" fmla="*/ 18561 w 142875"/>
              <a:gd name="connsiteY1" fmla="*/ 93221 h 142875"/>
              <a:gd name="connsiteX2" fmla="*/ 93224 w 142875"/>
              <a:gd name="connsiteY2" fmla="*/ 124551 h 142875"/>
              <a:gd name="connsiteX3" fmla="*/ 124557 w 142875"/>
              <a:gd name="connsiteY3" fmla="*/ 49895 h 142875"/>
              <a:gd name="connsiteX4" fmla="*/ 49891 w 142875"/>
              <a:gd name="connsiteY4" fmla="*/ 18558 h 1428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2875" h="142875">
                <a:moveTo>
                  <a:pt x="49891" y="18558"/>
                </a:moveTo>
                <a:cubicBezTo>
                  <a:pt x="20621" y="30524"/>
                  <a:pt x="6594" y="63952"/>
                  <a:pt x="18561" y="93221"/>
                </a:cubicBezTo>
                <a:cubicBezTo>
                  <a:pt x="30527" y="122491"/>
                  <a:pt x="63955" y="136517"/>
                  <a:pt x="93224" y="124551"/>
                </a:cubicBezTo>
                <a:cubicBezTo>
                  <a:pt x="122491" y="112586"/>
                  <a:pt x="136518" y="79163"/>
                  <a:pt x="124557" y="49895"/>
                </a:cubicBezTo>
                <a:cubicBezTo>
                  <a:pt x="112590" y="20625"/>
                  <a:pt x="79163" y="6596"/>
                  <a:pt x="49891" y="18558"/>
                </a:cubicBezTo>
                <a:close/>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2" name="Freihandform: Form 11">
            <a:extLst>
              <a:ext uri="{FF2B5EF4-FFF2-40B4-BE49-F238E27FC236}">
                <a16:creationId xmlns:a16="http://schemas.microsoft.com/office/drawing/2014/main" id="{6819A31C-2BDC-4F91-A3D4-B8A58EFA6A0A}"/>
              </a:ext>
            </a:extLst>
          </xdr:cNvPr>
          <xdr:cNvSpPr/>
        </xdr:nvSpPr>
        <xdr:spPr>
          <a:xfrm>
            <a:off x="3875667" y="3465291"/>
            <a:ext cx="171450" cy="123825"/>
          </a:xfrm>
          <a:custGeom>
            <a:avLst/>
            <a:gdLst>
              <a:gd name="connsiteX0" fmla="*/ 14288 w 171450"/>
              <a:gd name="connsiteY0" fmla="*/ 112195 h 123825"/>
              <a:gd name="connsiteX1" fmla="*/ 160620 w 171450"/>
              <a:gd name="connsiteY1" fmla="*/ 14288 h 123825"/>
            </a:gdLst>
            <a:ahLst/>
            <a:cxnLst>
              <a:cxn ang="0">
                <a:pos x="connsiteX0" y="connsiteY0"/>
              </a:cxn>
              <a:cxn ang="0">
                <a:pos x="connsiteX1" y="connsiteY1"/>
              </a:cxn>
            </a:cxnLst>
            <a:rect l="l" t="t" r="r" b="b"/>
            <a:pathLst>
              <a:path w="171450" h="123825">
                <a:moveTo>
                  <a:pt x="14288" y="112195"/>
                </a:moveTo>
                <a:cubicBezTo>
                  <a:pt x="80724" y="112195"/>
                  <a:pt x="140303" y="91240"/>
                  <a:pt x="160620" y="14288"/>
                </a:cubicBez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3" name="Freihandform: Form 12">
            <a:extLst>
              <a:ext uri="{FF2B5EF4-FFF2-40B4-BE49-F238E27FC236}">
                <a16:creationId xmlns:a16="http://schemas.microsoft.com/office/drawing/2014/main" id="{B4EA976A-0090-4D7B-B3F3-0467B8539E2F}"/>
              </a:ext>
            </a:extLst>
          </xdr:cNvPr>
          <xdr:cNvSpPr/>
        </xdr:nvSpPr>
        <xdr:spPr>
          <a:xfrm>
            <a:off x="3993035" y="3813577"/>
            <a:ext cx="142875" cy="142875"/>
          </a:xfrm>
          <a:custGeom>
            <a:avLst/>
            <a:gdLst>
              <a:gd name="connsiteX0" fmla="*/ 49891 w 142875"/>
              <a:gd name="connsiteY0" fmla="*/ 124554 h 142875"/>
              <a:gd name="connsiteX1" fmla="*/ 18561 w 142875"/>
              <a:gd name="connsiteY1" fmla="*/ 49891 h 142875"/>
              <a:gd name="connsiteX2" fmla="*/ 93224 w 142875"/>
              <a:gd name="connsiteY2" fmla="*/ 18561 h 142875"/>
              <a:gd name="connsiteX3" fmla="*/ 124557 w 142875"/>
              <a:gd name="connsiteY3" fmla="*/ 93217 h 142875"/>
              <a:gd name="connsiteX4" fmla="*/ 49891 w 142875"/>
              <a:gd name="connsiteY4" fmla="*/ 124554 h 1428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2875" h="142875">
                <a:moveTo>
                  <a:pt x="49891" y="124554"/>
                </a:moveTo>
                <a:cubicBezTo>
                  <a:pt x="20621" y="112588"/>
                  <a:pt x="6594" y="79160"/>
                  <a:pt x="18561" y="49891"/>
                </a:cubicBezTo>
                <a:cubicBezTo>
                  <a:pt x="30527" y="20621"/>
                  <a:pt x="63955" y="6594"/>
                  <a:pt x="93224" y="18561"/>
                </a:cubicBezTo>
                <a:cubicBezTo>
                  <a:pt x="122491" y="30526"/>
                  <a:pt x="136518" y="63949"/>
                  <a:pt x="124557" y="93217"/>
                </a:cubicBezTo>
                <a:cubicBezTo>
                  <a:pt x="112590" y="122487"/>
                  <a:pt x="79163" y="136516"/>
                  <a:pt x="49891" y="124554"/>
                </a:cubicBezTo>
                <a:close/>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4" name="Freihandform: Form 13">
            <a:extLst>
              <a:ext uri="{FF2B5EF4-FFF2-40B4-BE49-F238E27FC236}">
                <a16:creationId xmlns:a16="http://schemas.microsoft.com/office/drawing/2014/main" id="{4BB91E37-B672-494A-BFEE-476772F82FB2}"/>
              </a:ext>
            </a:extLst>
          </xdr:cNvPr>
          <xdr:cNvSpPr/>
        </xdr:nvSpPr>
        <xdr:spPr>
          <a:xfrm>
            <a:off x="3860989" y="3731710"/>
            <a:ext cx="171450" cy="123825"/>
          </a:xfrm>
          <a:custGeom>
            <a:avLst/>
            <a:gdLst>
              <a:gd name="connsiteX0" fmla="*/ 14288 w 171450"/>
              <a:gd name="connsiteY0" fmla="*/ 14288 h 123825"/>
              <a:gd name="connsiteX1" fmla="*/ 160620 w 171450"/>
              <a:gd name="connsiteY1" fmla="*/ 112195 h 123825"/>
            </a:gdLst>
            <a:ahLst/>
            <a:cxnLst>
              <a:cxn ang="0">
                <a:pos x="connsiteX0" y="connsiteY0"/>
              </a:cxn>
              <a:cxn ang="0">
                <a:pos x="connsiteX1" y="connsiteY1"/>
              </a:cxn>
            </a:cxnLst>
            <a:rect l="l" t="t" r="r" b="b"/>
            <a:pathLst>
              <a:path w="171450" h="123825">
                <a:moveTo>
                  <a:pt x="14288" y="14288"/>
                </a:moveTo>
                <a:cubicBezTo>
                  <a:pt x="80724" y="14288"/>
                  <a:pt x="140303" y="35243"/>
                  <a:pt x="160620" y="112195"/>
                </a:cubicBezTo>
              </a:path>
            </a:pathLst>
          </a:custGeom>
          <a:grpFill/>
          <a:ln w="19050" cap="rnd">
            <a:solidFill>
              <a:schemeClr val="tx2"/>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grpSp>
    <xdr:clientData/>
  </xdr:twoCellAnchor>
  <xdr:twoCellAnchor editAs="oneCell">
    <xdr:from>
      <xdr:col>2</xdr:col>
      <xdr:colOff>163762</xdr:colOff>
      <xdr:row>8</xdr:row>
      <xdr:rowOff>1618791</xdr:rowOff>
    </xdr:from>
    <xdr:to>
      <xdr:col>2</xdr:col>
      <xdr:colOff>3888441</xdr:colOff>
      <xdr:row>11</xdr:row>
      <xdr:rowOff>168907</xdr:rowOff>
    </xdr:to>
    <xdr:pic>
      <xdr:nvPicPr>
        <xdr:cNvPr id="15" name="Grafik 14">
          <a:extLst>
            <a:ext uri="{FF2B5EF4-FFF2-40B4-BE49-F238E27FC236}">
              <a16:creationId xmlns:a16="http://schemas.microsoft.com/office/drawing/2014/main" id="{FBA3D2A5-6A27-4C3B-4A4C-A4023A7434E3}"/>
            </a:ext>
          </a:extLst>
        </xdr:cNvPr>
        <xdr:cNvPicPr>
          <a:picLocks noChangeAspect="1"/>
        </xdr:cNvPicPr>
      </xdr:nvPicPr>
      <xdr:blipFill>
        <a:blip xmlns:r="http://schemas.openxmlformats.org/officeDocument/2006/relationships" r:embed="rId2" cstate="print">
          <a:alphaModFix amt="85000"/>
          <a:extLst>
            <a:ext uri="{28A0092B-C50C-407E-A947-70E740481C1C}">
              <a14:useLocalDpi xmlns:a14="http://schemas.microsoft.com/office/drawing/2010/main" val="0"/>
            </a:ext>
          </a:extLst>
        </a:blip>
        <a:stretch>
          <a:fillRect/>
        </a:stretch>
      </xdr:blipFill>
      <xdr:spPr>
        <a:xfrm>
          <a:off x="5363291" y="3389320"/>
          <a:ext cx="3724679" cy="2483381"/>
        </a:xfrm>
        <a:prstGeom prst="rect">
          <a:avLst/>
        </a:prstGeom>
        <a:noFill/>
        <a:effectLst>
          <a:softEdge rad="0"/>
        </a:effectLst>
      </xdr:spPr>
    </xdr:pic>
    <xdr:clientData/>
  </xdr:twoCellAnchor>
  <xdr:twoCellAnchor editAs="oneCell">
    <xdr:from>
      <xdr:col>1</xdr:col>
      <xdr:colOff>281509</xdr:colOff>
      <xdr:row>12</xdr:row>
      <xdr:rowOff>54591</xdr:rowOff>
    </xdr:from>
    <xdr:to>
      <xdr:col>1</xdr:col>
      <xdr:colOff>3828238</xdr:colOff>
      <xdr:row>13</xdr:row>
      <xdr:rowOff>2116953</xdr:rowOff>
    </xdr:to>
    <xdr:pic>
      <xdr:nvPicPr>
        <xdr:cNvPr id="16" name="Grafik 15">
          <a:extLst>
            <a:ext uri="{FF2B5EF4-FFF2-40B4-BE49-F238E27FC236}">
              <a16:creationId xmlns:a16="http://schemas.microsoft.com/office/drawing/2014/main" id="{FA5E6043-3840-DACD-F6D3-FE87755DF04B}"/>
            </a:ext>
          </a:extLst>
        </xdr:cNvPr>
        <xdr:cNvPicPr>
          <a:picLocks noChangeAspect="1"/>
        </xdr:cNvPicPr>
      </xdr:nvPicPr>
      <xdr:blipFill>
        <a:blip xmlns:r="http://schemas.openxmlformats.org/officeDocument/2006/relationships" r:embed="rId3" cstate="print">
          <a:alphaModFix amt="80000"/>
          <a:extLst>
            <a:ext uri="{BEBA8EAE-BF5A-486C-A8C5-ECC9F3942E4B}">
              <a14:imgProps xmlns:a14="http://schemas.microsoft.com/office/drawing/2010/main">
                <a14:imgLayer r:embed="rId4">
                  <a14:imgEffect>
                    <a14:saturation sat="39000"/>
                  </a14:imgEffect>
                </a14:imgLayer>
              </a14:imgProps>
            </a:ext>
            <a:ext uri="{28A0092B-C50C-407E-A947-70E740481C1C}">
              <a14:useLocalDpi xmlns:a14="http://schemas.microsoft.com/office/drawing/2010/main" val="0"/>
            </a:ext>
          </a:extLst>
        </a:blip>
        <a:stretch>
          <a:fillRect/>
        </a:stretch>
      </xdr:blipFill>
      <xdr:spPr>
        <a:xfrm>
          <a:off x="1065921" y="5063620"/>
          <a:ext cx="3549450" cy="232241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514350</xdr:colOff>
      <xdr:row>1</xdr:row>
      <xdr:rowOff>85725</xdr:rowOff>
    </xdr:from>
    <xdr:ext cx="1743075" cy="542925"/>
    <xdr:pic>
      <xdr:nvPicPr>
        <xdr:cNvPr id="4" name="image6.png" title="Bild">
          <a:extLst>
            <a:ext uri="{FF2B5EF4-FFF2-40B4-BE49-F238E27FC236}">
              <a16:creationId xmlns:a16="http://schemas.microsoft.com/office/drawing/2014/main" id="{5F29EFA5-B696-42B9-A7AF-710EAFBDD002}"/>
            </a:ext>
          </a:extLst>
        </xdr:cNvPr>
        <xdr:cNvPicPr preferRelativeResize="0"/>
      </xdr:nvPicPr>
      <xdr:blipFill>
        <a:blip xmlns:r="http://schemas.openxmlformats.org/officeDocument/2006/relationships" r:embed="rId1" cstate="print"/>
        <a:stretch>
          <a:fillRect/>
        </a:stretch>
      </xdr:blipFill>
      <xdr:spPr>
        <a:xfrm>
          <a:off x="514350" y="247650"/>
          <a:ext cx="1743075" cy="542925"/>
        </a:xfrm>
        <a:prstGeom prst="rect">
          <a:avLst/>
        </a:prstGeom>
        <a:noFill/>
      </xdr:spPr>
    </xdr:pic>
    <xdr:clientData fLocksWithSheet="0"/>
  </xdr:oneCellAnchor>
  <xdr:twoCellAnchor>
    <xdr:from>
      <xdr:col>3</xdr:col>
      <xdr:colOff>246288</xdr:colOff>
      <xdr:row>9</xdr:row>
      <xdr:rowOff>141514</xdr:rowOff>
    </xdr:from>
    <xdr:to>
      <xdr:col>3</xdr:col>
      <xdr:colOff>1164771</xdr:colOff>
      <xdr:row>12</xdr:row>
      <xdr:rowOff>372899</xdr:rowOff>
    </xdr:to>
    <xdr:grpSp>
      <xdr:nvGrpSpPr>
        <xdr:cNvPr id="5" name="Gruppieren 4">
          <a:extLst>
            <a:ext uri="{FF2B5EF4-FFF2-40B4-BE49-F238E27FC236}">
              <a16:creationId xmlns:a16="http://schemas.microsoft.com/office/drawing/2014/main" id="{B551C4CD-173C-472F-8A2C-7245636AFDDE}"/>
            </a:ext>
          </a:extLst>
        </xdr:cNvPr>
        <xdr:cNvGrpSpPr/>
      </xdr:nvGrpSpPr>
      <xdr:grpSpPr>
        <a:xfrm>
          <a:off x="5193845" y="1915885"/>
          <a:ext cx="918483" cy="835543"/>
          <a:chOff x="445325" y="1565641"/>
          <a:chExt cx="754202" cy="792000"/>
        </a:xfrm>
      </xdr:grpSpPr>
      <xdr:sp macro="" textlink="">
        <xdr:nvSpPr>
          <xdr:cNvPr id="6" name="Freihandform: Form 5">
            <a:extLst>
              <a:ext uri="{FF2B5EF4-FFF2-40B4-BE49-F238E27FC236}">
                <a16:creationId xmlns:a16="http://schemas.microsoft.com/office/drawing/2014/main" id="{E2D0FFB8-1184-4D17-9A7E-829D7EBDBC2C}"/>
              </a:ext>
            </a:extLst>
          </xdr:cNvPr>
          <xdr:cNvSpPr>
            <a:spLocks noChangeAspect="1"/>
          </xdr:cNvSpPr>
        </xdr:nvSpPr>
        <xdr:spPr>
          <a:xfrm>
            <a:off x="445325" y="1565641"/>
            <a:ext cx="688431" cy="792000"/>
          </a:xfrm>
          <a:custGeom>
            <a:avLst/>
            <a:gdLst>
              <a:gd name="connsiteX0" fmla="*/ 7144 w 1076325"/>
              <a:gd name="connsiteY0" fmla="*/ 314773 h 1238250"/>
              <a:gd name="connsiteX1" fmla="*/ 7201 w 1076325"/>
              <a:gd name="connsiteY1" fmla="*/ 929954 h 1238250"/>
              <a:gd name="connsiteX2" fmla="*/ 539848 w 1076325"/>
              <a:gd name="connsiteY2" fmla="*/ 1237459 h 1238250"/>
              <a:gd name="connsiteX3" fmla="*/ 1072725 w 1076325"/>
              <a:gd name="connsiteY3" fmla="*/ 929802 h 1238250"/>
              <a:gd name="connsiteX4" fmla="*/ 1072544 w 1076325"/>
              <a:gd name="connsiteY4" fmla="*/ 314906 h 1238250"/>
              <a:gd name="connsiteX5" fmla="*/ 540020 w 1076325"/>
              <a:gd name="connsiteY5" fmla="*/ 7144 h 12382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76325" h="1238250">
                <a:moveTo>
                  <a:pt x="7144" y="314773"/>
                </a:moveTo>
                <a:lnTo>
                  <a:pt x="7201" y="929954"/>
                </a:lnTo>
                <a:lnTo>
                  <a:pt x="539848" y="1237459"/>
                </a:lnTo>
                <a:lnTo>
                  <a:pt x="1072725" y="929802"/>
                </a:lnTo>
                <a:lnTo>
                  <a:pt x="1072544" y="314906"/>
                </a:lnTo>
                <a:lnTo>
                  <a:pt x="540020" y="7144"/>
                </a:lnTo>
                <a:close/>
              </a:path>
            </a:pathLst>
          </a:custGeom>
          <a:solidFill>
            <a:srgbClr val="87D4AF"/>
          </a:solidFill>
          <a:ln w="9525"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7" name="Freihandform: Form 6">
            <a:extLst>
              <a:ext uri="{FF2B5EF4-FFF2-40B4-BE49-F238E27FC236}">
                <a16:creationId xmlns:a16="http://schemas.microsoft.com/office/drawing/2014/main" id="{A6697CEF-665B-410B-928F-7F58FB25F833}"/>
              </a:ext>
            </a:extLst>
          </xdr:cNvPr>
          <xdr:cNvSpPr/>
        </xdr:nvSpPr>
        <xdr:spPr>
          <a:xfrm>
            <a:off x="580392" y="1740850"/>
            <a:ext cx="301681" cy="344778"/>
          </a:xfrm>
          <a:custGeom>
            <a:avLst/>
            <a:gdLst>
              <a:gd name="connsiteX0" fmla="*/ 105366 w 466725"/>
              <a:gd name="connsiteY0" fmla="*/ 383677 h 533400"/>
              <a:gd name="connsiteX1" fmla="*/ 121739 w 466725"/>
              <a:gd name="connsiteY1" fmla="*/ 367303 h 533400"/>
              <a:gd name="connsiteX2" fmla="*/ 252708 w 466725"/>
              <a:gd name="connsiteY2" fmla="*/ 367303 h 533400"/>
              <a:gd name="connsiteX3" fmla="*/ 269081 w 466725"/>
              <a:gd name="connsiteY3" fmla="*/ 383677 h 533400"/>
              <a:gd name="connsiteX4" fmla="*/ 252708 w 466725"/>
              <a:gd name="connsiteY4" fmla="*/ 400050 h 533400"/>
              <a:gd name="connsiteX5" fmla="*/ 121739 w 466725"/>
              <a:gd name="connsiteY5" fmla="*/ 400050 h 533400"/>
              <a:gd name="connsiteX6" fmla="*/ 105366 w 466725"/>
              <a:gd name="connsiteY6" fmla="*/ 383677 h 533400"/>
              <a:gd name="connsiteX7" fmla="*/ 350930 w 466725"/>
              <a:gd name="connsiteY7" fmla="*/ 269081 h 533400"/>
              <a:gd name="connsiteX8" fmla="*/ 367303 w 466725"/>
              <a:gd name="connsiteY8" fmla="*/ 285455 h 533400"/>
              <a:gd name="connsiteX9" fmla="*/ 350930 w 466725"/>
              <a:gd name="connsiteY9" fmla="*/ 301828 h 533400"/>
              <a:gd name="connsiteX10" fmla="*/ 121739 w 466725"/>
              <a:gd name="connsiteY10" fmla="*/ 301828 h 533400"/>
              <a:gd name="connsiteX11" fmla="*/ 105366 w 466725"/>
              <a:gd name="connsiteY11" fmla="*/ 285455 h 533400"/>
              <a:gd name="connsiteX12" fmla="*/ 121739 w 466725"/>
              <a:gd name="connsiteY12" fmla="*/ 269081 h 533400"/>
              <a:gd name="connsiteX13" fmla="*/ 121739 w 466725"/>
              <a:gd name="connsiteY13" fmla="*/ 7144 h 533400"/>
              <a:gd name="connsiteX14" fmla="*/ 138113 w 466725"/>
              <a:gd name="connsiteY14" fmla="*/ 23517 h 533400"/>
              <a:gd name="connsiteX15" fmla="*/ 138113 w 466725"/>
              <a:gd name="connsiteY15" fmla="*/ 72628 h 533400"/>
              <a:gd name="connsiteX16" fmla="*/ 334566 w 466725"/>
              <a:gd name="connsiteY16" fmla="*/ 72628 h 533400"/>
              <a:gd name="connsiteX17" fmla="*/ 334566 w 466725"/>
              <a:gd name="connsiteY17" fmla="*/ 23517 h 533400"/>
              <a:gd name="connsiteX18" fmla="*/ 350939 w 466725"/>
              <a:gd name="connsiteY18" fmla="*/ 7144 h 533400"/>
              <a:gd name="connsiteX19" fmla="*/ 367313 w 466725"/>
              <a:gd name="connsiteY19" fmla="*/ 23517 h 533400"/>
              <a:gd name="connsiteX20" fmla="*/ 367313 w 466725"/>
              <a:gd name="connsiteY20" fmla="*/ 72628 h 533400"/>
              <a:gd name="connsiteX21" fmla="*/ 400060 w 466725"/>
              <a:gd name="connsiteY21" fmla="*/ 72628 h 533400"/>
              <a:gd name="connsiteX22" fmla="*/ 465544 w 466725"/>
              <a:gd name="connsiteY22" fmla="*/ 138113 h 533400"/>
              <a:gd name="connsiteX23" fmla="*/ 465544 w 466725"/>
              <a:gd name="connsiteY23" fmla="*/ 465534 h 533400"/>
              <a:gd name="connsiteX24" fmla="*/ 400060 w 466725"/>
              <a:gd name="connsiteY24" fmla="*/ 531019 h 533400"/>
              <a:gd name="connsiteX25" fmla="*/ 72628 w 466725"/>
              <a:gd name="connsiteY25" fmla="*/ 531019 h 533400"/>
              <a:gd name="connsiteX26" fmla="*/ 7144 w 466725"/>
              <a:gd name="connsiteY26" fmla="*/ 465534 h 533400"/>
              <a:gd name="connsiteX27" fmla="*/ 7144 w 466725"/>
              <a:gd name="connsiteY27" fmla="*/ 138113 h 533400"/>
              <a:gd name="connsiteX28" fmla="*/ 72609 w 466725"/>
              <a:gd name="connsiteY28" fmla="*/ 72628 h 533400"/>
              <a:gd name="connsiteX29" fmla="*/ 72628 w 466725"/>
              <a:gd name="connsiteY29" fmla="*/ 72628 h 533400"/>
              <a:gd name="connsiteX30" fmla="*/ 105375 w 466725"/>
              <a:gd name="connsiteY30" fmla="*/ 72628 h 533400"/>
              <a:gd name="connsiteX31" fmla="*/ 105375 w 466725"/>
              <a:gd name="connsiteY31" fmla="*/ 23517 h 533400"/>
              <a:gd name="connsiteX32" fmla="*/ 121739 w 466725"/>
              <a:gd name="connsiteY32" fmla="*/ 7144 h 533400"/>
              <a:gd name="connsiteX33" fmla="*/ 432787 w 466725"/>
              <a:gd name="connsiteY33" fmla="*/ 203597 h 533400"/>
              <a:gd name="connsiteX34" fmla="*/ 39881 w 466725"/>
              <a:gd name="connsiteY34" fmla="*/ 203597 h 533400"/>
              <a:gd name="connsiteX35" fmla="*/ 39881 w 466725"/>
              <a:gd name="connsiteY35" fmla="*/ 465534 h 533400"/>
              <a:gd name="connsiteX36" fmla="*/ 72590 w 466725"/>
              <a:gd name="connsiteY36" fmla="*/ 498281 h 533400"/>
              <a:gd name="connsiteX37" fmla="*/ 72628 w 466725"/>
              <a:gd name="connsiteY37" fmla="*/ 498281 h 533400"/>
              <a:gd name="connsiteX38" fmla="*/ 400050 w 466725"/>
              <a:gd name="connsiteY38" fmla="*/ 498281 h 533400"/>
              <a:gd name="connsiteX39" fmla="*/ 432787 w 466725"/>
              <a:gd name="connsiteY39" fmla="*/ 465601 h 533400"/>
              <a:gd name="connsiteX40" fmla="*/ 432787 w 466725"/>
              <a:gd name="connsiteY40" fmla="*/ 465534 h 533400"/>
              <a:gd name="connsiteX41" fmla="*/ 400050 w 466725"/>
              <a:gd name="connsiteY41" fmla="*/ 105375 h 533400"/>
              <a:gd name="connsiteX42" fmla="*/ 72628 w 466725"/>
              <a:gd name="connsiteY42" fmla="*/ 105375 h 533400"/>
              <a:gd name="connsiteX43" fmla="*/ 39891 w 466725"/>
              <a:gd name="connsiteY43" fmla="*/ 138093 h 533400"/>
              <a:gd name="connsiteX44" fmla="*/ 39891 w 466725"/>
              <a:gd name="connsiteY44" fmla="*/ 138122 h 533400"/>
              <a:gd name="connsiteX45" fmla="*/ 39891 w 466725"/>
              <a:gd name="connsiteY45" fmla="*/ 170869 h 533400"/>
              <a:gd name="connsiteX46" fmla="*/ 432797 w 466725"/>
              <a:gd name="connsiteY46" fmla="*/ 170869 h 533400"/>
              <a:gd name="connsiteX47" fmla="*/ 432797 w 466725"/>
              <a:gd name="connsiteY47" fmla="*/ 138132 h 533400"/>
              <a:gd name="connsiteX48" fmla="*/ 400136 w 466725"/>
              <a:gd name="connsiteY48" fmla="*/ 105375 h 533400"/>
              <a:gd name="connsiteX49" fmla="*/ 400050 w 466725"/>
              <a:gd name="connsiteY49" fmla="*/ 105375 h 5334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Lst>
            <a:rect l="l" t="t" r="r" b="b"/>
            <a:pathLst>
              <a:path w="466725" h="533400">
                <a:moveTo>
                  <a:pt x="105366" y="383677"/>
                </a:moveTo>
                <a:cubicBezTo>
                  <a:pt x="105392" y="374645"/>
                  <a:pt x="112707" y="367329"/>
                  <a:pt x="121739" y="367303"/>
                </a:cubicBezTo>
                <a:lnTo>
                  <a:pt x="252708" y="367303"/>
                </a:lnTo>
                <a:cubicBezTo>
                  <a:pt x="261740" y="367329"/>
                  <a:pt x="269055" y="374645"/>
                  <a:pt x="269081" y="383677"/>
                </a:cubicBezTo>
                <a:cubicBezTo>
                  <a:pt x="269055" y="392709"/>
                  <a:pt x="261740" y="400024"/>
                  <a:pt x="252708" y="400050"/>
                </a:cubicBezTo>
                <a:lnTo>
                  <a:pt x="121739" y="400050"/>
                </a:lnTo>
                <a:cubicBezTo>
                  <a:pt x="112707" y="400024"/>
                  <a:pt x="105392" y="392709"/>
                  <a:pt x="105366" y="383677"/>
                </a:cubicBezTo>
                <a:close/>
                <a:moveTo>
                  <a:pt x="350930" y="269081"/>
                </a:moveTo>
                <a:cubicBezTo>
                  <a:pt x="359962" y="269107"/>
                  <a:pt x="367277" y="276423"/>
                  <a:pt x="367303" y="285455"/>
                </a:cubicBezTo>
                <a:cubicBezTo>
                  <a:pt x="367277" y="294487"/>
                  <a:pt x="359962" y="301802"/>
                  <a:pt x="350930" y="301828"/>
                </a:cubicBezTo>
                <a:lnTo>
                  <a:pt x="121739" y="301828"/>
                </a:lnTo>
                <a:cubicBezTo>
                  <a:pt x="112707" y="301802"/>
                  <a:pt x="105392" y="294487"/>
                  <a:pt x="105366" y="285455"/>
                </a:cubicBezTo>
                <a:cubicBezTo>
                  <a:pt x="105392" y="276423"/>
                  <a:pt x="112707" y="269107"/>
                  <a:pt x="121739" y="269081"/>
                </a:cubicBezTo>
                <a:close/>
                <a:moveTo>
                  <a:pt x="121739" y="7144"/>
                </a:moveTo>
                <a:cubicBezTo>
                  <a:pt x="130777" y="7154"/>
                  <a:pt x="138102" y="14479"/>
                  <a:pt x="138113" y="23517"/>
                </a:cubicBezTo>
                <a:lnTo>
                  <a:pt x="138113" y="72628"/>
                </a:lnTo>
                <a:lnTo>
                  <a:pt x="334566" y="72628"/>
                </a:lnTo>
                <a:lnTo>
                  <a:pt x="334566" y="23517"/>
                </a:lnTo>
                <a:cubicBezTo>
                  <a:pt x="334576" y="14479"/>
                  <a:pt x="341901" y="7154"/>
                  <a:pt x="350939" y="7144"/>
                </a:cubicBezTo>
                <a:cubicBezTo>
                  <a:pt x="359978" y="7154"/>
                  <a:pt x="367302" y="14479"/>
                  <a:pt x="367313" y="23517"/>
                </a:cubicBezTo>
                <a:lnTo>
                  <a:pt x="367313" y="72628"/>
                </a:lnTo>
                <a:lnTo>
                  <a:pt x="400060" y="72628"/>
                </a:lnTo>
                <a:cubicBezTo>
                  <a:pt x="436219" y="72644"/>
                  <a:pt x="465528" y="101953"/>
                  <a:pt x="465544" y="138113"/>
                </a:cubicBezTo>
                <a:lnTo>
                  <a:pt x="465544" y="465534"/>
                </a:lnTo>
                <a:cubicBezTo>
                  <a:pt x="465512" y="501687"/>
                  <a:pt x="436212" y="530987"/>
                  <a:pt x="400060" y="531019"/>
                </a:cubicBezTo>
                <a:lnTo>
                  <a:pt x="72628" y="531019"/>
                </a:lnTo>
                <a:cubicBezTo>
                  <a:pt x="36469" y="531003"/>
                  <a:pt x="7160" y="501694"/>
                  <a:pt x="7144" y="465534"/>
                </a:cubicBezTo>
                <a:lnTo>
                  <a:pt x="7144" y="138113"/>
                </a:lnTo>
                <a:cubicBezTo>
                  <a:pt x="7138" y="101952"/>
                  <a:pt x="36448" y="72633"/>
                  <a:pt x="72609" y="72628"/>
                </a:cubicBezTo>
                <a:cubicBezTo>
                  <a:pt x="72615" y="72628"/>
                  <a:pt x="72622" y="72628"/>
                  <a:pt x="72628" y="72628"/>
                </a:cubicBezTo>
                <a:lnTo>
                  <a:pt x="105375" y="72628"/>
                </a:lnTo>
                <a:lnTo>
                  <a:pt x="105375" y="23517"/>
                </a:lnTo>
                <a:cubicBezTo>
                  <a:pt x="105386" y="14482"/>
                  <a:pt x="112704" y="7160"/>
                  <a:pt x="121739" y="7144"/>
                </a:cubicBezTo>
                <a:close/>
                <a:moveTo>
                  <a:pt x="432787" y="203597"/>
                </a:moveTo>
                <a:lnTo>
                  <a:pt x="39881" y="203597"/>
                </a:lnTo>
                <a:lnTo>
                  <a:pt x="39881" y="465534"/>
                </a:lnTo>
                <a:cubicBezTo>
                  <a:pt x="39871" y="483610"/>
                  <a:pt x="54515" y="498271"/>
                  <a:pt x="72590" y="498281"/>
                </a:cubicBezTo>
                <a:cubicBezTo>
                  <a:pt x="72603" y="498281"/>
                  <a:pt x="72615" y="498281"/>
                  <a:pt x="72628" y="498281"/>
                </a:cubicBezTo>
                <a:lnTo>
                  <a:pt x="400050" y="498281"/>
                </a:lnTo>
                <a:cubicBezTo>
                  <a:pt x="418115" y="498297"/>
                  <a:pt x="432772" y="483666"/>
                  <a:pt x="432787" y="465601"/>
                </a:cubicBezTo>
                <a:cubicBezTo>
                  <a:pt x="432787" y="465579"/>
                  <a:pt x="432787" y="465557"/>
                  <a:pt x="432787" y="465534"/>
                </a:cubicBezTo>
                <a:close/>
                <a:moveTo>
                  <a:pt x="400050" y="105375"/>
                </a:moveTo>
                <a:lnTo>
                  <a:pt x="72628" y="105375"/>
                </a:lnTo>
                <a:cubicBezTo>
                  <a:pt x="54553" y="105370"/>
                  <a:pt x="39896" y="120018"/>
                  <a:pt x="39891" y="138093"/>
                </a:cubicBezTo>
                <a:cubicBezTo>
                  <a:pt x="39891" y="138103"/>
                  <a:pt x="39891" y="138112"/>
                  <a:pt x="39891" y="138122"/>
                </a:cubicBezTo>
                <a:lnTo>
                  <a:pt x="39891" y="170869"/>
                </a:lnTo>
                <a:lnTo>
                  <a:pt x="432797" y="170869"/>
                </a:lnTo>
                <a:lnTo>
                  <a:pt x="432797" y="138132"/>
                </a:lnTo>
                <a:cubicBezTo>
                  <a:pt x="432823" y="120067"/>
                  <a:pt x="418200" y="105401"/>
                  <a:pt x="400136" y="105375"/>
                </a:cubicBezTo>
                <a:cubicBezTo>
                  <a:pt x="400107" y="105375"/>
                  <a:pt x="400079" y="105375"/>
                  <a:pt x="400050" y="105375"/>
                </a:cubicBezTo>
                <a:close/>
              </a:path>
            </a:pathLst>
          </a:custGeom>
          <a:solidFill>
            <a:srgbClr val="404040"/>
          </a:solidFill>
          <a:ln w="9525"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8" name="Freihandform: Form 7">
            <a:extLst>
              <a:ext uri="{FF2B5EF4-FFF2-40B4-BE49-F238E27FC236}">
                <a16:creationId xmlns:a16="http://schemas.microsoft.com/office/drawing/2014/main" id="{FC5FA361-FBF2-4A41-9B68-3AAADBADB7D8}"/>
              </a:ext>
            </a:extLst>
          </xdr:cNvPr>
          <xdr:cNvSpPr/>
        </xdr:nvSpPr>
        <xdr:spPr>
          <a:xfrm>
            <a:off x="1070235" y="1800109"/>
            <a:ext cx="129292" cy="129292"/>
          </a:xfrm>
          <a:custGeom>
            <a:avLst/>
            <a:gdLst>
              <a:gd name="connsiteX0" fmla="*/ 183356 w 200025"/>
              <a:gd name="connsiteY0" fmla="*/ 102394 h 200025"/>
              <a:gd name="connsiteX1" fmla="*/ 102394 w 200025"/>
              <a:gd name="connsiteY1" fmla="*/ 183356 h 200025"/>
              <a:gd name="connsiteX2" fmla="*/ 21431 w 200025"/>
              <a:gd name="connsiteY2" fmla="*/ 102394 h 200025"/>
              <a:gd name="connsiteX3" fmla="*/ 102394 w 200025"/>
              <a:gd name="connsiteY3" fmla="*/ 21431 h 200025"/>
              <a:gd name="connsiteX4" fmla="*/ 183356 w 200025"/>
              <a:gd name="connsiteY4" fmla="*/ 102394 h 2000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0025" h="200025">
                <a:moveTo>
                  <a:pt x="183356" y="102394"/>
                </a:moveTo>
                <a:cubicBezTo>
                  <a:pt x="183356" y="147108"/>
                  <a:pt x="147108" y="183356"/>
                  <a:pt x="102394" y="183356"/>
                </a:cubicBezTo>
                <a:cubicBezTo>
                  <a:pt x="57679" y="183356"/>
                  <a:pt x="21431" y="147108"/>
                  <a:pt x="21431" y="102394"/>
                </a:cubicBezTo>
                <a:cubicBezTo>
                  <a:pt x="21431" y="57679"/>
                  <a:pt x="57679" y="21431"/>
                  <a:pt x="102394" y="21431"/>
                </a:cubicBezTo>
                <a:cubicBezTo>
                  <a:pt x="147108" y="21431"/>
                  <a:pt x="183356" y="57679"/>
                  <a:pt x="183356" y="102394"/>
                </a:cubicBezTo>
                <a:close/>
              </a:path>
            </a:pathLst>
          </a:custGeom>
          <a:noFill/>
          <a:ln w="28575"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9" name="Freihandform: Form 8">
            <a:extLst>
              <a:ext uri="{FF2B5EF4-FFF2-40B4-BE49-F238E27FC236}">
                <a16:creationId xmlns:a16="http://schemas.microsoft.com/office/drawing/2014/main" id="{33ACF533-5AB0-4679-BD6F-FCA06F9C406E}"/>
              </a:ext>
            </a:extLst>
          </xdr:cNvPr>
          <xdr:cNvSpPr/>
        </xdr:nvSpPr>
        <xdr:spPr>
          <a:xfrm>
            <a:off x="1079470" y="1809344"/>
            <a:ext cx="110821" cy="110822"/>
          </a:xfrm>
          <a:custGeom>
            <a:avLst/>
            <a:gdLst>
              <a:gd name="connsiteX0" fmla="*/ 154781 w 171450"/>
              <a:gd name="connsiteY0" fmla="*/ 88106 h 171450"/>
              <a:gd name="connsiteX1" fmla="*/ 88106 w 171450"/>
              <a:gd name="connsiteY1" fmla="*/ 154781 h 171450"/>
              <a:gd name="connsiteX2" fmla="*/ 21431 w 171450"/>
              <a:gd name="connsiteY2" fmla="*/ 88106 h 171450"/>
              <a:gd name="connsiteX3" fmla="*/ 88106 w 171450"/>
              <a:gd name="connsiteY3" fmla="*/ 21431 h 171450"/>
              <a:gd name="connsiteX4" fmla="*/ 154781 w 171450"/>
              <a:gd name="connsiteY4" fmla="*/ 88106 h 1714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1450" h="171450">
                <a:moveTo>
                  <a:pt x="154781" y="88106"/>
                </a:moveTo>
                <a:cubicBezTo>
                  <a:pt x="154781" y="124930"/>
                  <a:pt x="124930" y="154781"/>
                  <a:pt x="88106" y="154781"/>
                </a:cubicBezTo>
                <a:cubicBezTo>
                  <a:pt x="51283" y="154781"/>
                  <a:pt x="21431" y="124930"/>
                  <a:pt x="21431" y="88106"/>
                </a:cubicBezTo>
                <a:cubicBezTo>
                  <a:pt x="21431" y="51283"/>
                  <a:pt x="51283" y="21431"/>
                  <a:pt x="88106" y="21431"/>
                </a:cubicBezTo>
                <a:cubicBezTo>
                  <a:pt x="124930" y="21431"/>
                  <a:pt x="154781" y="51283"/>
                  <a:pt x="154781" y="88106"/>
                </a:cubicBezTo>
                <a:close/>
              </a:path>
            </a:pathLst>
          </a:custGeom>
          <a:noFill/>
          <a:ln w="19050" cap="flat">
            <a:solidFill>
              <a:srgbClr val="404040"/>
            </a:solid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0" name="Freihandform: Form 9">
            <a:extLst>
              <a:ext uri="{FF2B5EF4-FFF2-40B4-BE49-F238E27FC236}">
                <a16:creationId xmlns:a16="http://schemas.microsoft.com/office/drawing/2014/main" id="{F68A255B-E7CE-4E2F-BE33-C253CE224390}"/>
              </a:ext>
            </a:extLst>
          </xdr:cNvPr>
          <xdr:cNvSpPr/>
        </xdr:nvSpPr>
        <xdr:spPr>
          <a:xfrm>
            <a:off x="977884" y="1935558"/>
            <a:ext cx="129292" cy="129292"/>
          </a:xfrm>
          <a:custGeom>
            <a:avLst/>
            <a:gdLst>
              <a:gd name="connsiteX0" fmla="*/ 183356 w 200025"/>
              <a:gd name="connsiteY0" fmla="*/ 102394 h 200025"/>
              <a:gd name="connsiteX1" fmla="*/ 102394 w 200025"/>
              <a:gd name="connsiteY1" fmla="*/ 183356 h 200025"/>
              <a:gd name="connsiteX2" fmla="*/ 21431 w 200025"/>
              <a:gd name="connsiteY2" fmla="*/ 102394 h 200025"/>
              <a:gd name="connsiteX3" fmla="*/ 102394 w 200025"/>
              <a:gd name="connsiteY3" fmla="*/ 21431 h 200025"/>
              <a:gd name="connsiteX4" fmla="*/ 183356 w 200025"/>
              <a:gd name="connsiteY4" fmla="*/ 102394 h 2000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0025" h="200025">
                <a:moveTo>
                  <a:pt x="183356" y="102394"/>
                </a:moveTo>
                <a:cubicBezTo>
                  <a:pt x="183356" y="147108"/>
                  <a:pt x="147108" y="183356"/>
                  <a:pt x="102394" y="183356"/>
                </a:cubicBezTo>
                <a:cubicBezTo>
                  <a:pt x="57679" y="183356"/>
                  <a:pt x="21431" y="147108"/>
                  <a:pt x="21431" y="102394"/>
                </a:cubicBezTo>
                <a:cubicBezTo>
                  <a:pt x="21431" y="57679"/>
                  <a:pt x="57679" y="21431"/>
                  <a:pt x="102394" y="21431"/>
                </a:cubicBezTo>
                <a:cubicBezTo>
                  <a:pt x="147108" y="21431"/>
                  <a:pt x="183356" y="57679"/>
                  <a:pt x="183356" y="102394"/>
                </a:cubicBezTo>
                <a:close/>
              </a:path>
            </a:pathLst>
          </a:custGeom>
          <a:noFill/>
          <a:ln w="28575"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1" name="Freihandform: Form 10">
            <a:extLst>
              <a:ext uri="{FF2B5EF4-FFF2-40B4-BE49-F238E27FC236}">
                <a16:creationId xmlns:a16="http://schemas.microsoft.com/office/drawing/2014/main" id="{68F1E26C-1C05-45E7-BD37-ACDE9B6146E8}"/>
              </a:ext>
            </a:extLst>
          </xdr:cNvPr>
          <xdr:cNvSpPr/>
        </xdr:nvSpPr>
        <xdr:spPr>
          <a:xfrm>
            <a:off x="987119" y="1944792"/>
            <a:ext cx="110821" cy="110822"/>
          </a:xfrm>
          <a:custGeom>
            <a:avLst/>
            <a:gdLst>
              <a:gd name="connsiteX0" fmla="*/ 154781 w 171450"/>
              <a:gd name="connsiteY0" fmla="*/ 88106 h 171450"/>
              <a:gd name="connsiteX1" fmla="*/ 88106 w 171450"/>
              <a:gd name="connsiteY1" fmla="*/ 154781 h 171450"/>
              <a:gd name="connsiteX2" fmla="*/ 21431 w 171450"/>
              <a:gd name="connsiteY2" fmla="*/ 88106 h 171450"/>
              <a:gd name="connsiteX3" fmla="*/ 88106 w 171450"/>
              <a:gd name="connsiteY3" fmla="*/ 21431 h 171450"/>
              <a:gd name="connsiteX4" fmla="*/ 154781 w 171450"/>
              <a:gd name="connsiteY4" fmla="*/ 88106 h 1714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1450" h="171450">
                <a:moveTo>
                  <a:pt x="154781" y="88106"/>
                </a:moveTo>
                <a:cubicBezTo>
                  <a:pt x="154781" y="124930"/>
                  <a:pt x="124930" y="154781"/>
                  <a:pt x="88106" y="154781"/>
                </a:cubicBezTo>
                <a:cubicBezTo>
                  <a:pt x="51283" y="154781"/>
                  <a:pt x="21431" y="124930"/>
                  <a:pt x="21431" y="88106"/>
                </a:cubicBezTo>
                <a:cubicBezTo>
                  <a:pt x="21431" y="51283"/>
                  <a:pt x="51283" y="21431"/>
                  <a:pt x="88106" y="21431"/>
                </a:cubicBezTo>
                <a:cubicBezTo>
                  <a:pt x="124930" y="21431"/>
                  <a:pt x="154781" y="51283"/>
                  <a:pt x="154781" y="88106"/>
                </a:cubicBezTo>
                <a:close/>
              </a:path>
            </a:pathLst>
          </a:custGeom>
          <a:noFill/>
          <a:ln w="19050" cap="flat">
            <a:solidFill>
              <a:srgbClr val="404040"/>
            </a:solid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2" name="Freihandform: Form 11">
            <a:extLst>
              <a:ext uri="{FF2B5EF4-FFF2-40B4-BE49-F238E27FC236}">
                <a16:creationId xmlns:a16="http://schemas.microsoft.com/office/drawing/2014/main" id="{2D11F1ED-AD61-45BF-9A36-AF242D90EFFE}"/>
              </a:ext>
            </a:extLst>
          </xdr:cNvPr>
          <xdr:cNvSpPr/>
        </xdr:nvSpPr>
        <xdr:spPr>
          <a:xfrm>
            <a:off x="894768" y="1852441"/>
            <a:ext cx="203173" cy="24627"/>
          </a:xfrm>
          <a:custGeom>
            <a:avLst/>
            <a:gdLst>
              <a:gd name="connsiteX0" fmla="*/ 297656 w 314325"/>
              <a:gd name="connsiteY0" fmla="*/ 21431 h 38100"/>
              <a:gd name="connsiteX1" fmla="*/ 21431 w 314325"/>
              <a:gd name="connsiteY1" fmla="*/ 21431 h 38100"/>
            </a:gdLst>
            <a:ahLst/>
            <a:cxnLst>
              <a:cxn ang="0">
                <a:pos x="connsiteX0" y="connsiteY0"/>
              </a:cxn>
              <a:cxn ang="0">
                <a:pos x="connsiteX1" y="connsiteY1"/>
              </a:cxn>
            </a:cxnLst>
            <a:rect l="l" t="t" r="r" b="b"/>
            <a:pathLst>
              <a:path w="314325" h="38100">
                <a:moveTo>
                  <a:pt x="297656" y="21431"/>
                </a:moveTo>
                <a:lnTo>
                  <a:pt x="21431" y="21431"/>
                </a:lnTo>
              </a:path>
            </a:pathLst>
          </a:custGeom>
          <a:ln w="19050" cap="rnd">
            <a:solidFill>
              <a:srgbClr val="404040"/>
            </a:solid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3" name="Freihandform: Form 12">
            <a:extLst>
              <a:ext uri="{FF2B5EF4-FFF2-40B4-BE49-F238E27FC236}">
                <a16:creationId xmlns:a16="http://schemas.microsoft.com/office/drawing/2014/main" id="{4275B2D6-08EC-4FD6-9EDA-021151401426}"/>
              </a:ext>
            </a:extLst>
          </xdr:cNvPr>
          <xdr:cNvSpPr/>
        </xdr:nvSpPr>
        <xdr:spPr>
          <a:xfrm>
            <a:off x="894768" y="1987890"/>
            <a:ext cx="110821" cy="24627"/>
          </a:xfrm>
          <a:custGeom>
            <a:avLst/>
            <a:gdLst>
              <a:gd name="connsiteX0" fmla="*/ 154781 w 171450"/>
              <a:gd name="connsiteY0" fmla="*/ 21431 h 38100"/>
              <a:gd name="connsiteX1" fmla="*/ 21431 w 171450"/>
              <a:gd name="connsiteY1" fmla="*/ 21431 h 38100"/>
            </a:gdLst>
            <a:ahLst/>
            <a:cxnLst>
              <a:cxn ang="0">
                <a:pos x="connsiteX0" y="connsiteY0"/>
              </a:cxn>
              <a:cxn ang="0">
                <a:pos x="connsiteX1" y="connsiteY1"/>
              </a:cxn>
            </a:cxnLst>
            <a:rect l="l" t="t" r="r" b="b"/>
            <a:pathLst>
              <a:path w="171450" h="38100">
                <a:moveTo>
                  <a:pt x="154781" y="21431"/>
                </a:moveTo>
                <a:lnTo>
                  <a:pt x="21431" y="21431"/>
                </a:lnTo>
              </a:path>
            </a:pathLst>
          </a:custGeom>
          <a:ln w="19050" cap="rnd">
            <a:solidFill>
              <a:srgbClr val="404040"/>
            </a:solid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grpSp>
    <xdr:clientData/>
  </xdr:twoCellAnchor>
  <xdr:twoCellAnchor>
    <xdr:from>
      <xdr:col>7</xdr:col>
      <xdr:colOff>330654</xdr:colOff>
      <xdr:row>19</xdr:row>
      <xdr:rowOff>195942</xdr:rowOff>
    </xdr:from>
    <xdr:to>
      <xdr:col>8</xdr:col>
      <xdr:colOff>195943</xdr:colOff>
      <xdr:row>22</xdr:row>
      <xdr:rowOff>284452</xdr:rowOff>
    </xdr:to>
    <xdr:grpSp>
      <xdr:nvGrpSpPr>
        <xdr:cNvPr id="14" name="Gruppieren 13">
          <a:extLst>
            <a:ext uri="{FF2B5EF4-FFF2-40B4-BE49-F238E27FC236}">
              <a16:creationId xmlns:a16="http://schemas.microsoft.com/office/drawing/2014/main" id="{AA782DF4-0795-4D87-92DA-F4C3851CD932}"/>
            </a:ext>
          </a:extLst>
        </xdr:cNvPr>
        <xdr:cNvGrpSpPr>
          <a:grpSpLocks noChangeAspect="1"/>
        </xdr:cNvGrpSpPr>
      </xdr:nvGrpSpPr>
      <xdr:grpSpPr>
        <a:xfrm>
          <a:off x="10672083" y="6368142"/>
          <a:ext cx="670831" cy="752539"/>
          <a:chOff x="4060031" y="1983581"/>
          <a:chExt cx="1019175" cy="1171575"/>
        </a:xfrm>
        <a:solidFill>
          <a:srgbClr val="1F8299"/>
        </a:solidFill>
      </xdr:grpSpPr>
      <xdr:sp macro="" textlink="">
        <xdr:nvSpPr>
          <xdr:cNvPr id="15" name="Freihandform: Form 14">
            <a:extLst>
              <a:ext uri="{FF2B5EF4-FFF2-40B4-BE49-F238E27FC236}">
                <a16:creationId xmlns:a16="http://schemas.microsoft.com/office/drawing/2014/main" id="{AC5B7824-7D1B-43DD-802E-FB3670BC1C93}"/>
              </a:ext>
            </a:extLst>
          </xdr:cNvPr>
          <xdr:cNvSpPr>
            <a:spLocks noChangeAspect="1"/>
          </xdr:cNvSpPr>
        </xdr:nvSpPr>
        <xdr:spPr>
          <a:xfrm>
            <a:off x="4060031" y="1983581"/>
            <a:ext cx="1019175" cy="1171575"/>
          </a:xfrm>
          <a:custGeom>
            <a:avLst/>
            <a:gdLst>
              <a:gd name="connsiteX0" fmla="*/ 7144 w 1019175"/>
              <a:gd name="connsiteY0" fmla="*/ 297894 h 1171575"/>
              <a:gd name="connsiteX1" fmla="*/ 7191 w 1019175"/>
              <a:gd name="connsiteY1" fmla="*/ 879319 h 1171575"/>
              <a:gd name="connsiteX2" fmla="*/ 510616 w 1019175"/>
              <a:gd name="connsiteY2" fmla="*/ 1169956 h 1171575"/>
              <a:gd name="connsiteX3" fmla="*/ 1014251 w 1019175"/>
              <a:gd name="connsiteY3" fmla="*/ 879158 h 1171575"/>
              <a:gd name="connsiteX4" fmla="*/ 1014089 w 1019175"/>
              <a:gd name="connsiteY4" fmla="*/ 297990 h 1171575"/>
              <a:gd name="connsiteX5" fmla="*/ 510778 w 1019175"/>
              <a:gd name="connsiteY5" fmla="*/ 7144 h 1171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19175" h="1171575">
                <a:moveTo>
                  <a:pt x="7144" y="297894"/>
                </a:moveTo>
                <a:lnTo>
                  <a:pt x="7191" y="879319"/>
                </a:lnTo>
                <a:lnTo>
                  <a:pt x="510616" y="1169956"/>
                </a:lnTo>
                <a:lnTo>
                  <a:pt x="1014251" y="879158"/>
                </a:lnTo>
                <a:lnTo>
                  <a:pt x="1014089" y="297990"/>
                </a:lnTo>
                <a:lnTo>
                  <a:pt x="510778" y="7144"/>
                </a:lnTo>
                <a:close/>
              </a:path>
            </a:pathLst>
          </a:custGeom>
          <a:grpFill/>
          <a:ln w="9525"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6" name="Freihandform: Form 15">
            <a:extLst>
              <a:ext uri="{FF2B5EF4-FFF2-40B4-BE49-F238E27FC236}">
                <a16:creationId xmlns:a16="http://schemas.microsoft.com/office/drawing/2014/main" id="{413A0464-C80D-41A6-93B0-FD05B48A6EAB}"/>
              </a:ext>
            </a:extLst>
          </xdr:cNvPr>
          <xdr:cNvSpPr/>
        </xdr:nvSpPr>
        <xdr:spPr>
          <a:xfrm>
            <a:off x="4308043" y="2423541"/>
            <a:ext cx="342900" cy="28575"/>
          </a:xfrm>
          <a:custGeom>
            <a:avLst/>
            <a:gdLst>
              <a:gd name="connsiteX0" fmla="*/ 14288 w 342900"/>
              <a:gd name="connsiteY0" fmla="*/ 14288 h 28575"/>
              <a:gd name="connsiteX1" fmla="*/ 330784 w 342900"/>
              <a:gd name="connsiteY1" fmla="*/ 14288 h 28575"/>
            </a:gdLst>
            <a:ahLst/>
            <a:cxnLst>
              <a:cxn ang="0">
                <a:pos x="connsiteX0" y="connsiteY0"/>
              </a:cxn>
              <a:cxn ang="0">
                <a:pos x="connsiteX1" y="connsiteY1"/>
              </a:cxn>
            </a:cxnLst>
            <a:rect l="l" t="t" r="r" b="b"/>
            <a:pathLst>
              <a:path w="342900" h="28575">
                <a:moveTo>
                  <a:pt x="14288" y="14288"/>
                </a:moveTo>
                <a:lnTo>
                  <a:pt x="330784" y="14288"/>
                </a:ln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7" name="Freihandform: Form 16">
            <a:extLst>
              <a:ext uri="{FF2B5EF4-FFF2-40B4-BE49-F238E27FC236}">
                <a16:creationId xmlns:a16="http://schemas.microsoft.com/office/drawing/2014/main" id="{82F6DFA2-0474-4BB9-95AA-72E84DFD19DC}"/>
              </a:ext>
            </a:extLst>
          </xdr:cNvPr>
          <xdr:cNvSpPr/>
        </xdr:nvSpPr>
        <xdr:spPr>
          <a:xfrm>
            <a:off x="4308043" y="2481167"/>
            <a:ext cx="171450" cy="28575"/>
          </a:xfrm>
          <a:custGeom>
            <a:avLst/>
            <a:gdLst>
              <a:gd name="connsiteX0" fmla="*/ 14288 w 171450"/>
              <a:gd name="connsiteY0" fmla="*/ 14288 h 28575"/>
              <a:gd name="connsiteX1" fmla="*/ 158601 w 171450"/>
              <a:gd name="connsiteY1" fmla="*/ 14288 h 28575"/>
            </a:gdLst>
            <a:ahLst/>
            <a:cxnLst>
              <a:cxn ang="0">
                <a:pos x="connsiteX0" y="connsiteY0"/>
              </a:cxn>
              <a:cxn ang="0">
                <a:pos x="connsiteX1" y="connsiteY1"/>
              </a:cxn>
            </a:cxnLst>
            <a:rect l="l" t="t" r="r" b="b"/>
            <a:pathLst>
              <a:path w="171450" h="28575">
                <a:moveTo>
                  <a:pt x="14288" y="14288"/>
                </a:moveTo>
                <a:lnTo>
                  <a:pt x="158601" y="14288"/>
                </a:ln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8" name="Freihandform: Form 17">
            <a:extLst>
              <a:ext uri="{FF2B5EF4-FFF2-40B4-BE49-F238E27FC236}">
                <a16:creationId xmlns:a16="http://schemas.microsoft.com/office/drawing/2014/main" id="{D0E708D1-F1F8-48CB-A6FB-39A6E4BB9686}"/>
              </a:ext>
            </a:extLst>
          </xdr:cNvPr>
          <xdr:cNvSpPr/>
        </xdr:nvSpPr>
        <xdr:spPr>
          <a:xfrm>
            <a:off x="4595679" y="2602773"/>
            <a:ext cx="247650" cy="28575"/>
          </a:xfrm>
          <a:custGeom>
            <a:avLst/>
            <a:gdLst>
              <a:gd name="connsiteX0" fmla="*/ 14288 w 247650"/>
              <a:gd name="connsiteY0" fmla="*/ 14288 h 28575"/>
              <a:gd name="connsiteX1" fmla="*/ 238249 w 247650"/>
              <a:gd name="connsiteY1" fmla="*/ 14288 h 28575"/>
            </a:gdLst>
            <a:ahLst/>
            <a:cxnLst>
              <a:cxn ang="0">
                <a:pos x="connsiteX0" y="connsiteY0"/>
              </a:cxn>
              <a:cxn ang="0">
                <a:pos x="connsiteX1" y="connsiteY1"/>
              </a:cxn>
            </a:cxnLst>
            <a:rect l="l" t="t" r="r" b="b"/>
            <a:pathLst>
              <a:path w="247650" h="28575">
                <a:moveTo>
                  <a:pt x="14288" y="14288"/>
                </a:moveTo>
                <a:lnTo>
                  <a:pt x="238249" y="14288"/>
                </a:ln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9" name="Freihandform: Form 18">
            <a:extLst>
              <a:ext uri="{FF2B5EF4-FFF2-40B4-BE49-F238E27FC236}">
                <a16:creationId xmlns:a16="http://schemas.microsoft.com/office/drawing/2014/main" id="{6812B481-9825-4DB1-9407-238BE3FB28D9}"/>
              </a:ext>
            </a:extLst>
          </xdr:cNvPr>
          <xdr:cNvSpPr/>
        </xdr:nvSpPr>
        <xdr:spPr>
          <a:xfrm>
            <a:off x="4595679" y="2660399"/>
            <a:ext cx="171450" cy="28575"/>
          </a:xfrm>
          <a:custGeom>
            <a:avLst/>
            <a:gdLst>
              <a:gd name="connsiteX0" fmla="*/ 14288 w 171450"/>
              <a:gd name="connsiteY0" fmla="*/ 14288 h 28575"/>
              <a:gd name="connsiteX1" fmla="*/ 160010 w 171450"/>
              <a:gd name="connsiteY1" fmla="*/ 14288 h 28575"/>
            </a:gdLst>
            <a:ahLst/>
            <a:cxnLst>
              <a:cxn ang="0">
                <a:pos x="connsiteX0" y="connsiteY0"/>
              </a:cxn>
              <a:cxn ang="0">
                <a:pos x="connsiteX1" y="connsiteY1"/>
              </a:cxn>
            </a:cxnLst>
            <a:rect l="l" t="t" r="r" b="b"/>
            <a:pathLst>
              <a:path w="171450" h="28575">
                <a:moveTo>
                  <a:pt x="14288" y="14288"/>
                </a:moveTo>
                <a:lnTo>
                  <a:pt x="160010" y="14288"/>
                </a:ln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0" name="Freihandform: Form 19">
            <a:extLst>
              <a:ext uri="{FF2B5EF4-FFF2-40B4-BE49-F238E27FC236}">
                <a16:creationId xmlns:a16="http://schemas.microsoft.com/office/drawing/2014/main" id="{577326A3-E025-4136-955B-7B52AF040F76}"/>
              </a:ext>
            </a:extLst>
          </xdr:cNvPr>
          <xdr:cNvSpPr/>
        </xdr:nvSpPr>
        <xdr:spPr>
          <a:xfrm>
            <a:off x="4226738" y="2321785"/>
            <a:ext cx="533400" cy="466725"/>
          </a:xfrm>
          <a:custGeom>
            <a:avLst/>
            <a:gdLst>
              <a:gd name="connsiteX0" fmla="*/ 522208 w 533400"/>
              <a:gd name="connsiteY0" fmla="*/ 202349 h 466725"/>
              <a:gd name="connsiteX1" fmla="*/ 522208 w 533400"/>
              <a:gd name="connsiteY1" fmla="*/ 72390 h 466725"/>
              <a:gd name="connsiteX2" fmla="*/ 464106 w 533400"/>
              <a:gd name="connsiteY2" fmla="*/ 14288 h 466725"/>
              <a:gd name="connsiteX3" fmla="*/ 72390 w 533400"/>
              <a:gd name="connsiteY3" fmla="*/ 14288 h 466725"/>
              <a:gd name="connsiteX4" fmla="*/ 14288 w 533400"/>
              <a:gd name="connsiteY4" fmla="*/ 72390 h 466725"/>
              <a:gd name="connsiteX5" fmla="*/ 14288 w 533400"/>
              <a:gd name="connsiteY5" fmla="*/ 292532 h 466725"/>
              <a:gd name="connsiteX6" fmla="*/ 72390 w 533400"/>
              <a:gd name="connsiteY6" fmla="*/ 350634 h 466725"/>
              <a:gd name="connsiteX7" fmla="*/ 142627 w 533400"/>
              <a:gd name="connsiteY7" fmla="*/ 350634 h 466725"/>
              <a:gd name="connsiteX8" fmla="*/ 142627 w 533400"/>
              <a:gd name="connsiteY8" fmla="*/ 457495 h 466725"/>
              <a:gd name="connsiteX9" fmla="*/ 249488 w 533400"/>
              <a:gd name="connsiteY9" fmla="*/ 350672 h 466725"/>
              <a:gd name="connsiteX10" fmla="*/ 304514 w 533400"/>
              <a:gd name="connsiteY10" fmla="*/ 350672 h 4667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533400" h="466725">
                <a:moveTo>
                  <a:pt x="522208" y="202349"/>
                </a:moveTo>
                <a:lnTo>
                  <a:pt x="522208" y="72390"/>
                </a:lnTo>
                <a:cubicBezTo>
                  <a:pt x="522088" y="40351"/>
                  <a:pt x="496145" y="14408"/>
                  <a:pt x="464106" y="14288"/>
                </a:cubicBezTo>
                <a:lnTo>
                  <a:pt x="72390" y="14288"/>
                </a:lnTo>
                <a:cubicBezTo>
                  <a:pt x="40349" y="14402"/>
                  <a:pt x="14402" y="40349"/>
                  <a:pt x="14288" y="72390"/>
                </a:cubicBezTo>
                <a:lnTo>
                  <a:pt x="14288" y="292532"/>
                </a:lnTo>
                <a:cubicBezTo>
                  <a:pt x="14402" y="324573"/>
                  <a:pt x="40349" y="350519"/>
                  <a:pt x="72390" y="350634"/>
                </a:cubicBezTo>
                <a:lnTo>
                  <a:pt x="142627" y="350634"/>
                </a:lnTo>
                <a:lnTo>
                  <a:pt x="142627" y="457495"/>
                </a:lnTo>
                <a:lnTo>
                  <a:pt x="249488" y="350672"/>
                </a:lnTo>
                <a:lnTo>
                  <a:pt x="304514" y="350672"/>
                </a:ln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1" name="Freihandform: Form 20">
            <a:extLst>
              <a:ext uri="{FF2B5EF4-FFF2-40B4-BE49-F238E27FC236}">
                <a16:creationId xmlns:a16="http://schemas.microsoft.com/office/drawing/2014/main" id="{2AF9884B-274A-48E0-806E-FF9DC7E66DA1}"/>
              </a:ext>
            </a:extLst>
          </xdr:cNvPr>
          <xdr:cNvSpPr/>
        </xdr:nvSpPr>
        <xdr:spPr>
          <a:xfrm>
            <a:off x="4516965" y="2509857"/>
            <a:ext cx="390525" cy="342900"/>
          </a:xfrm>
          <a:custGeom>
            <a:avLst/>
            <a:gdLst>
              <a:gd name="connsiteX0" fmla="*/ 341252 w 390525"/>
              <a:gd name="connsiteY0" fmla="*/ 14288 h 342900"/>
              <a:gd name="connsiteX1" fmla="*/ 56550 w 390525"/>
              <a:gd name="connsiteY1" fmla="*/ 14288 h 342900"/>
              <a:gd name="connsiteX2" fmla="*/ 14288 w 390525"/>
              <a:gd name="connsiteY2" fmla="*/ 56512 h 342900"/>
              <a:gd name="connsiteX3" fmla="*/ 14288 w 390525"/>
              <a:gd name="connsiteY3" fmla="*/ 216532 h 342900"/>
              <a:gd name="connsiteX4" fmla="*/ 56550 w 390525"/>
              <a:gd name="connsiteY4" fmla="*/ 258794 h 342900"/>
              <a:gd name="connsiteX5" fmla="*/ 212522 w 390525"/>
              <a:gd name="connsiteY5" fmla="*/ 258794 h 342900"/>
              <a:gd name="connsiteX6" fmla="*/ 290170 w 390525"/>
              <a:gd name="connsiteY6" fmla="*/ 336442 h 342900"/>
              <a:gd name="connsiteX7" fmla="*/ 290170 w 390525"/>
              <a:gd name="connsiteY7" fmla="*/ 258794 h 342900"/>
              <a:gd name="connsiteX8" fmla="*/ 341252 w 390525"/>
              <a:gd name="connsiteY8" fmla="*/ 258794 h 342900"/>
              <a:gd name="connsiteX9" fmla="*/ 383477 w 390525"/>
              <a:gd name="connsiteY9" fmla="*/ 216532 h 342900"/>
              <a:gd name="connsiteX10" fmla="*/ 383477 w 390525"/>
              <a:gd name="connsiteY10" fmla="*/ 56512 h 342900"/>
              <a:gd name="connsiteX11" fmla="*/ 341252 w 390525"/>
              <a:gd name="connsiteY11" fmla="*/ 14288 h 342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90525" h="342900">
                <a:moveTo>
                  <a:pt x="341252" y="14288"/>
                </a:moveTo>
                <a:lnTo>
                  <a:pt x="56550" y="14288"/>
                </a:lnTo>
                <a:cubicBezTo>
                  <a:pt x="33252" y="14355"/>
                  <a:pt x="14376" y="33214"/>
                  <a:pt x="14288" y="56512"/>
                </a:cubicBezTo>
                <a:lnTo>
                  <a:pt x="14288" y="216532"/>
                </a:lnTo>
                <a:cubicBezTo>
                  <a:pt x="14356" y="239845"/>
                  <a:pt x="33237" y="258726"/>
                  <a:pt x="56550" y="258794"/>
                </a:cubicBezTo>
                <a:lnTo>
                  <a:pt x="212522" y="258794"/>
                </a:lnTo>
                <a:lnTo>
                  <a:pt x="290170" y="336442"/>
                </a:lnTo>
                <a:lnTo>
                  <a:pt x="290170" y="258794"/>
                </a:lnTo>
                <a:lnTo>
                  <a:pt x="341252" y="258794"/>
                </a:lnTo>
                <a:cubicBezTo>
                  <a:pt x="364550" y="258705"/>
                  <a:pt x="383409" y="239830"/>
                  <a:pt x="383477" y="216532"/>
                </a:cubicBezTo>
                <a:lnTo>
                  <a:pt x="383477" y="56512"/>
                </a:lnTo>
                <a:cubicBezTo>
                  <a:pt x="383388" y="33229"/>
                  <a:pt x="364535" y="14376"/>
                  <a:pt x="341252" y="14288"/>
                </a:cubicBezTo>
                <a:close/>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333375</xdr:colOff>
      <xdr:row>2</xdr:row>
      <xdr:rowOff>19050</xdr:rowOff>
    </xdr:from>
    <xdr:ext cx="1743075" cy="542925"/>
    <xdr:pic>
      <xdr:nvPicPr>
        <xdr:cNvPr id="4" name="image6.png" title="Bild">
          <a:extLst>
            <a:ext uri="{FF2B5EF4-FFF2-40B4-BE49-F238E27FC236}">
              <a16:creationId xmlns:a16="http://schemas.microsoft.com/office/drawing/2014/main" id="{B95A06F4-CE00-4BAC-BED1-C057AEC82D24}"/>
            </a:ext>
          </a:extLst>
        </xdr:cNvPr>
        <xdr:cNvPicPr preferRelativeResize="0"/>
      </xdr:nvPicPr>
      <xdr:blipFill>
        <a:blip xmlns:r="http://schemas.openxmlformats.org/officeDocument/2006/relationships" r:embed="rId1" cstate="print"/>
        <a:stretch>
          <a:fillRect/>
        </a:stretch>
      </xdr:blipFill>
      <xdr:spPr>
        <a:xfrm>
          <a:off x="333375" y="342900"/>
          <a:ext cx="1743075" cy="542925"/>
        </a:xfrm>
        <a:prstGeom prst="rect">
          <a:avLst/>
        </a:prstGeom>
        <a:noFill/>
      </xdr:spPr>
    </xdr:pic>
    <xdr:clientData fLocksWithSheet="0"/>
  </xdr:oneCellAnchor>
  <xdr:oneCellAnchor>
    <xdr:from>
      <xdr:col>3</xdr:col>
      <xdr:colOff>51300</xdr:colOff>
      <xdr:row>9</xdr:row>
      <xdr:rowOff>194657</xdr:rowOff>
    </xdr:from>
    <xdr:ext cx="1221578" cy="1231032"/>
    <xdr:pic>
      <xdr:nvPicPr>
        <xdr:cNvPr id="6" name="image4.png" title="Bild">
          <a:extLst>
            <a:ext uri="{FF2B5EF4-FFF2-40B4-BE49-F238E27FC236}">
              <a16:creationId xmlns:a16="http://schemas.microsoft.com/office/drawing/2014/main" id="{5F23C6AE-A557-49C2-9FD6-9BC457D15FB9}"/>
            </a:ext>
          </a:extLst>
        </xdr:cNvPr>
        <xdr:cNvPicPr preferRelativeResize="0"/>
      </xdr:nvPicPr>
      <xdr:blipFill>
        <a:blip xmlns:r="http://schemas.openxmlformats.org/officeDocument/2006/relationships" r:embed="rId2" cstate="print"/>
        <a:stretch>
          <a:fillRect/>
        </a:stretch>
      </xdr:blipFill>
      <xdr:spPr>
        <a:xfrm rot="3083817" flipH="1">
          <a:off x="8223666" y="1819435"/>
          <a:ext cx="1231032" cy="1221578"/>
        </a:xfrm>
        <a:prstGeom prst="rect">
          <a:avLst/>
        </a:prstGeom>
        <a:noFill/>
      </xdr:spPr>
    </xdr:pic>
    <xdr:clientData fLocksWithSheet="0"/>
  </xdr:oneCellAnchor>
  <xdr:oneCellAnchor>
    <xdr:from>
      <xdr:col>7</xdr:col>
      <xdr:colOff>294904</xdr:colOff>
      <xdr:row>10</xdr:row>
      <xdr:rowOff>135960</xdr:rowOff>
    </xdr:from>
    <xdr:ext cx="1175984" cy="1510469"/>
    <xdr:pic>
      <xdr:nvPicPr>
        <xdr:cNvPr id="21" name="image4.png" title="Bild">
          <a:extLst>
            <a:ext uri="{FF2B5EF4-FFF2-40B4-BE49-F238E27FC236}">
              <a16:creationId xmlns:a16="http://schemas.microsoft.com/office/drawing/2014/main" id="{21D19550-4D4D-4ED1-924B-B56987D4D8CB}"/>
            </a:ext>
          </a:extLst>
        </xdr:cNvPr>
        <xdr:cNvPicPr preferRelativeResize="0"/>
      </xdr:nvPicPr>
      <xdr:blipFill>
        <a:blip xmlns:r="http://schemas.openxmlformats.org/officeDocument/2006/relationships" r:embed="rId2" cstate="print"/>
        <a:stretch>
          <a:fillRect/>
        </a:stretch>
      </xdr:blipFill>
      <xdr:spPr>
        <a:xfrm rot="17512055">
          <a:off x="11519798" y="2399886"/>
          <a:ext cx="1510469" cy="1175984"/>
        </a:xfrm>
        <a:prstGeom prst="rect">
          <a:avLst/>
        </a:prstGeom>
        <a:noFill/>
      </xdr:spPr>
    </xdr:pic>
    <xdr:clientData fLocksWithSheet="0"/>
  </xdr:oneCellAnchor>
  <xdr:twoCellAnchor editAs="oneCell">
    <xdr:from>
      <xdr:col>8</xdr:col>
      <xdr:colOff>531478</xdr:colOff>
      <xdr:row>18</xdr:row>
      <xdr:rowOff>281748</xdr:rowOff>
    </xdr:from>
    <xdr:to>
      <xdr:col>14</xdr:col>
      <xdr:colOff>670882</xdr:colOff>
      <xdr:row>21</xdr:row>
      <xdr:rowOff>302652</xdr:rowOff>
    </xdr:to>
    <xdr:pic>
      <xdr:nvPicPr>
        <xdr:cNvPr id="39" name="Grafik 38">
          <a:extLst>
            <a:ext uri="{FF2B5EF4-FFF2-40B4-BE49-F238E27FC236}">
              <a16:creationId xmlns:a16="http://schemas.microsoft.com/office/drawing/2014/main" id="{B2E0B26E-911C-B20E-1C19-4871CC7D3CDB}"/>
            </a:ext>
          </a:extLst>
        </xdr:cNvPr>
        <xdr:cNvPicPr>
          <a:picLocks noChangeAspect="1"/>
        </xdr:cNvPicPr>
      </xdr:nvPicPr>
      <xdr:blipFill>
        <a:blip xmlns:r="http://schemas.openxmlformats.org/officeDocument/2006/relationships" r:embed="rId3"/>
        <a:stretch>
          <a:fillRect/>
        </a:stretch>
      </xdr:blipFill>
      <xdr:spPr>
        <a:xfrm>
          <a:off x="12742689" y="8349983"/>
          <a:ext cx="4980345" cy="3510735"/>
        </a:xfrm>
        <a:prstGeom prst="rect">
          <a:avLst/>
        </a:prstGeom>
      </xdr:spPr>
    </xdr:pic>
    <xdr:clientData/>
  </xdr:twoCellAnchor>
  <xdr:twoCellAnchor>
    <xdr:from>
      <xdr:col>6</xdr:col>
      <xdr:colOff>493058</xdr:colOff>
      <xdr:row>18</xdr:row>
      <xdr:rowOff>66047</xdr:rowOff>
    </xdr:from>
    <xdr:to>
      <xdr:col>7</xdr:col>
      <xdr:colOff>606062</xdr:colOff>
      <xdr:row>18</xdr:row>
      <xdr:rowOff>1009007</xdr:rowOff>
    </xdr:to>
    <xdr:grpSp>
      <xdr:nvGrpSpPr>
        <xdr:cNvPr id="24" name="Gruppieren 23">
          <a:extLst>
            <a:ext uri="{FF2B5EF4-FFF2-40B4-BE49-F238E27FC236}">
              <a16:creationId xmlns:a16="http://schemas.microsoft.com/office/drawing/2014/main" id="{1F74D553-789B-4141-ACA6-79AA3F372A50}"/>
            </a:ext>
          </a:extLst>
        </xdr:cNvPr>
        <xdr:cNvGrpSpPr>
          <a:grpSpLocks noChangeAspect="1"/>
        </xdr:cNvGrpSpPr>
      </xdr:nvGrpSpPr>
      <xdr:grpSpPr>
        <a:xfrm>
          <a:off x="11084858" y="9329790"/>
          <a:ext cx="918547" cy="942960"/>
          <a:chOff x="3373185" y="3107465"/>
          <a:chExt cx="1019175" cy="1171575"/>
        </a:xfrm>
        <a:solidFill>
          <a:srgbClr val="1F8299"/>
        </a:solidFill>
      </xdr:grpSpPr>
      <xdr:sp macro="" textlink="">
        <xdr:nvSpPr>
          <xdr:cNvPr id="25" name="Freihandform: Form 24">
            <a:extLst>
              <a:ext uri="{FF2B5EF4-FFF2-40B4-BE49-F238E27FC236}">
                <a16:creationId xmlns:a16="http://schemas.microsoft.com/office/drawing/2014/main" id="{AB56A16E-A3A5-1C67-CD69-EBEB796D361B}"/>
              </a:ext>
            </a:extLst>
          </xdr:cNvPr>
          <xdr:cNvSpPr/>
        </xdr:nvSpPr>
        <xdr:spPr>
          <a:xfrm>
            <a:off x="3373185" y="3107465"/>
            <a:ext cx="1019175" cy="1171575"/>
          </a:xfrm>
          <a:custGeom>
            <a:avLst/>
            <a:gdLst>
              <a:gd name="connsiteX0" fmla="*/ 7144 w 1019175"/>
              <a:gd name="connsiteY0" fmla="*/ 297894 h 1171575"/>
              <a:gd name="connsiteX1" fmla="*/ 7191 w 1019175"/>
              <a:gd name="connsiteY1" fmla="*/ 879319 h 1171575"/>
              <a:gd name="connsiteX2" fmla="*/ 510616 w 1019175"/>
              <a:gd name="connsiteY2" fmla="*/ 1169956 h 1171575"/>
              <a:gd name="connsiteX3" fmla="*/ 1014251 w 1019175"/>
              <a:gd name="connsiteY3" fmla="*/ 879158 h 1171575"/>
              <a:gd name="connsiteX4" fmla="*/ 1014089 w 1019175"/>
              <a:gd name="connsiteY4" fmla="*/ 297990 h 1171575"/>
              <a:gd name="connsiteX5" fmla="*/ 510778 w 1019175"/>
              <a:gd name="connsiteY5" fmla="*/ 7144 h 1171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19175" h="1171575">
                <a:moveTo>
                  <a:pt x="7144" y="297894"/>
                </a:moveTo>
                <a:lnTo>
                  <a:pt x="7191" y="879319"/>
                </a:lnTo>
                <a:lnTo>
                  <a:pt x="510616" y="1169956"/>
                </a:lnTo>
                <a:lnTo>
                  <a:pt x="1014251" y="879158"/>
                </a:lnTo>
                <a:lnTo>
                  <a:pt x="1014089" y="297990"/>
                </a:lnTo>
                <a:lnTo>
                  <a:pt x="510778" y="7144"/>
                </a:lnTo>
                <a:close/>
              </a:path>
            </a:pathLst>
          </a:custGeom>
          <a:grpFill/>
          <a:ln w="9525"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6" name="Freihandform: Form 25">
            <a:extLst>
              <a:ext uri="{FF2B5EF4-FFF2-40B4-BE49-F238E27FC236}">
                <a16:creationId xmlns:a16="http://schemas.microsoft.com/office/drawing/2014/main" id="{628CE1BB-D6E4-D1DA-89EC-14D13833BB94}"/>
              </a:ext>
            </a:extLst>
          </xdr:cNvPr>
          <xdr:cNvSpPr/>
        </xdr:nvSpPr>
        <xdr:spPr>
          <a:xfrm>
            <a:off x="3552050" y="3511887"/>
            <a:ext cx="295275" cy="495300"/>
          </a:xfrm>
          <a:custGeom>
            <a:avLst/>
            <a:gdLst>
              <a:gd name="connsiteX0" fmla="*/ 234587 w 295275"/>
              <a:gd name="connsiteY0" fmla="*/ 300409 h 495300"/>
              <a:gd name="connsiteX1" fmla="*/ 287251 w 295275"/>
              <a:gd name="connsiteY1" fmla="*/ 153200 h 495300"/>
              <a:gd name="connsiteX2" fmla="*/ 150777 w 295275"/>
              <a:gd name="connsiteY2" fmla="*/ 14288 h 495300"/>
              <a:gd name="connsiteX3" fmla="*/ 14293 w 295275"/>
              <a:gd name="connsiteY3" fmla="*/ 153200 h 495300"/>
              <a:gd name="connsiteX4" fmla="*/ 90150 w 295275"/>
              <a:gd name="connsiteY4" fmla="*/ 336928 h 495300"/>
              <a:gd name="connsiteX5" fmla="*/ 216833 w 295275"/>
              <a:gd name="connsiteY5" fmla="*/ 336928 h 495300"/>
              <a:gd name="connsiteX6" fmla="*/ 216833 w 295275"/>
              <a:gd name="connsiteY6" fmla="*/ 383057 h 495300"/>
              <a:gd name="connsiteX7" fmla="*/ 103361 w 295275"/>
              <a:gd name="connsiteY7" fmla="*/ 383057 h 495300"/>
              <a:gd name="connsiteX8" fmla="*/ 103361 w 295275"/>
              <a:gd name="connsiteY8" fmla="*/ 432873 h 495300"/>
              <a:gd name="connsiteX9" fmla="*/ 184552 w 295275"/>
              <a:gd name="connsiteY9" fmla="*/ 432873 h 495300"/>
              <a:gd name="connsiteX10" fmla="*/ 150777 w 295275"/>
              <a:gd name="connsiteY10" fmla="*/ 490118 h 495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295275" h="495300">
                <a:moveTo>
                  <a:pt x="234587" y="300409"/>
                </a:moveTo>
                <a:cubicBezTo>
                  <a:pt x="266648" y="240478"/>
                  <a:pt x="287251" y="197758"/>
                  <a:pt x="287251" y="153200"/>
                </a:cubicBezTo>
                <a:cubicBezTo>
                  <a:pt x="287917" y="77157"/>
                  <a:pt x="226819" y="14968"/>
                  <a:pt x="150777" y="14288"/>
                </a:cubicBezTo>
                <a:cubicBezTo>
                  <a:pt x="74730" y="14963"/>
                  <a:pt x="13627" y="77154"/>
                  <a:pt x="14293" y="153200"/>
                </a:cubicBezTo>
                <a:cubicBezTo>
                  <a:pt x="14293" y="207750"/>
                  <a:pt x="45192" y="278559"/>
                  <a:pt x="90150" y="336928"/>
                </a:cubicBezTo>
                <a:lnTo>
                  <a:pt x="216833" y="336928"/>
                </a:lnTo>
                <a:lnTo>
                  <a:pt x="216833" y="383057"/>
                </a:lnTo>
                <a:lnTo>
                  <a:pt x="103361" y="383057"/>
                </a:lnTo>
                <a:lnTo>
                  <a:pt x="103361" y="432873"/>
                </a:lnTo>
                <a:cubicBezTo>
                  <a:pt x="103361" y="432873"/>
                  <a:pt x="186867" y="430568"/>
                  <a:pt x="184552" y="432873"/>
                </a:cubicBezTo>
                <a:cubicBezTo>
                  <a:pt x="182238" y="435178"/>
                  <a:pt x="150777" y="490118"/>
                  <a:pt x="150777" y="490118"/>
                </a:cubicBez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7" name="Freihandform: Form 26">
            <a:extLst>
              <a:ext uri="{FF2B5EF4-FFF2-40B4-BE49-F238E27FC236}">
                <a16:creationId xmlns:a16="http://schemas.microsoft.com/office/drawing/2014/main" id="{4B5FBE75-0FED-A1B6-A6E9-4536319D9F80}"/>
              </a:ext>
            </a:extLst>
          </xdr:cNvPr>
          <xdr:cNvSpPr/>
        </xdr:nvSpPr>
        <xdr:spPr>
          <a:xfrm>
            <a:off x="3641232" y="3630429"/>
            <a:ext cx="114300" cy="219075"/>
          </a:xfrm>
          <a:custGeom>
            <a:avLst/>
            <a:gdLst>
              <a:gd name="connsiteX0" fmla="*/ 61557 w 114300"/>
              <a:gd name="connsiteY0" fmla="*/ 205117 h 219075"/>
              <a:gd name="connsiteX1" fmla="*/ 24295 w 114300"/>
              <a:gd name="connsiteY1" fmla="*/ 19904 h 219075"/>
              <a:gd name="connsiteX2" fmla="*/ 106429 w 114300"/>
              <a:gd name="connsiteY2" fmla="*/ 55260 h 219075"/>
              <a:gd name="connsiteX3" fmla="*/ 90579 w 114300"/>
              <a:gd name="connsiteY3" fmla="*/ 98494 h 219075"/>
            </a:gdLst>
            <a:ahLst/>
            <a:cxnLst>
              <a:cxn ang="0">
                <a:pos x="connsiteX0" y="connsiteY0"/>
              </a:cxn>
              <a:cxn ang="0">
                <a:pos x="connsiteX1" y="connsiteY1"/>
              </a:cxn>
              <a:cxn ang="0">
                <a:pos x="connsiteX2" y="connsiteY2"/>
              </a:cxn>
              <a:cxn ang="0">
                <a:pos x="connsiteX3" y="connsiteY3"/>
              </a:cxn>
            </a:cxnLst>
            <a:rect l="l" t="t" r="r" b="b"/>
            <a:pathLst>
              <a:path w="114300" h="219075">
                <a:moveTo>
                  <a:pt x="61557" y="205117"/>
                </a:moveTo>
                <a:cubicBezTo>
                  <a:pt x="61557" y="205117"/>
                  <a:pt x="70415" y="43621"/>
                  <a:pt x="24295" y="19904"/>
                </a:cubicBezTo>
                <a:cubicBezTo>
                  <a:pt x="-21825" y="-3814"/>
                  <a:pt x="106429" y="55260"/>
                  <a:pt x="106429" y="55260"/>
                </a:cubicBezTo>
                <a:lnTo>
                  <a:pt x="90579" y="98494"/>
                </a:ln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8" name="Freihandform: Form 27">
            <a:extLst>
              <a:ext uri="{FF2B5EF4-FFF2-40B4-BE49-F238E27FC236}">
                <a16:creationId xmlns:a16="http://schemas.microsoft.com/office/drawing/2014/main" id="{22395AFF-6513-871E-A5BE-C5BA2B016934}"/>
              </a:ext>
            </a:extLst>
          </xdr:cNvPr>
          <xdr:cNvSpPr/>
        </xdr:nvSpPr>
        <xdr:spPr>
          <a:xfrm>
            <a:off x="4091635" y="3585146"/>
            <a:ext cx="142875" cy="142875"/>
          </a:xfrm>
          <a:custGeom>
            <a:avLst/>
            <a:gdLst>
              <a:gd name="connsiteX0" fmla="*/ 53142 w 142875"/>
              <a:gd name="connsiteY0" fmla="*/ 17343 h 142875"/>
              <a:gd name="connsiteX1" fmla="*/ 17346 w 142875"/>
              <a:gd name="connsiteY1" fmla="*/ 89972 h 142875"/>
              <a:gd name="connsiteX2" fmla="*/ 89974 w 142875"/>
              <a:gd name="connsiteY2" fmla="*/ 125767 h 142875"/>
              <a:gd name="connsiteX3" fmla="*/ 125770 w 142875"/>
              <a:gd name="connsiteY3" fmla="*/ 53139 h 142875"/>
              <a:gd name="connsiteX4" fmla="*/ 125770 w 142875"/>
              <a:gd name="connsiteY4" fmla="*/ 53138 h 142875"/>
              <a:gd name="connsiteX5" fmla="*/ 53142 w 142875"/>
              <a:gd name="connsiteY5" fmla="*/ 17343 h 142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42875" h="142875">
                <a:moveTo>
                  <a:pt x="53142" y="17343"/>
                </a:moveTo>
                <a:cubicBezTo>
                  <a:pt x="23201" y="27514"/>
                  <a:pt x="7175" y="60031"/>
                  <a:pt x="17346" y="89972"/>
                </a:cubicBezTo>
                <a:cubicBezTo>
                  <a:pt x="27517" y="119912"/>
                  <a:pt x="60034" y="135938"/>
                  <a:pt x="89974" y="125767"/>
                </a:cubicBezTo>
                <a:cubicBezTo>
                  <a:pt x="119915" y="115596"/>
                  <a:pt x="135941" y="83079"/>
                  <a:pt x="125770" y="53139"/>
                </a:cubicBezTo>
                <a:cubicBezTo>
                  <a:pt x="125770" y="53139"/>
                  <a:pt x="125770" y="53138"/>
                  <a:pt x="125770" y="53138"/>
                </a:cubicBezTo>
                <a:cubicBezTo>
                  <a:pt x="115594" y="23202"/>
                  <a:pt x="83081" y="7178"/>
                  <a:pt x="53142" y="17343"/>
                </a:cubicBezTo>
                <a:close/>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9" name="Freihandform: Form 28">
            <a:extLst>
              <a:ext uri="{FF2B5EF4-FFF2-40B4-BE49-F238E27FC236}">
                <a16:creationId xmlns:a16="http://schemas.microsoft.com/office/drawing/2014/main" id="{203A1311-4EB1-CEEF-F3F2-6584A0E95BDD}"/>
              </a:ext>
            </a:extLst>
          </xdr:cNvPr>
          <xdr:cNvSpPr/>
        </xdr:nvSpPr>
        <xdr:spPr>
          <a:xfrm>
            <a:off x="3875667" y="3642408"/>
            <a:ext cx="234000" cy="28575"/>
          </a:xfrm>
          <a:custGeom>
            <a:avLst/>
            <a:gdLst>
              <a:gd name="connsiteX0" fmla="*/ 14288 w 247650"/>
              <a:gd name="connsiteY0" fmla="*/ 14288 h 28575"/>
              <a:gd name="connsiteX1" fmla="*/ 242840 w 247650"/>
              <a:gd name="connsiteY1" fmla="*/ 14288 h 28575"/>
            </a:gdLst>
            <a:ahLst/>
            <a:cxnLst>
              <a:cxn ang="0">
                <a:pos x="connsiteX0" y="connsiteY0"/>
              </a:cxn>
              <a:cxn ang="0">
                <a:pos x="connsiteX1" y="connsiteY1"/>
              </a:cxn>
            </a:cxnLst>
            <a:rect l="l" t="t" r="r" b="b"/>
            <a:pathLst>
              <a:path w="247650" h="28575">
                <a:moveTo>
                  <a:pt x="14288" y="14288"/>
                </a:moveTo>
                <a:lnTo>
                  <a:pt x="242840" y="14288"/>
                </a:ln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30" name="Freihandform: Form 29">
            <a:extLst>
              <a:ext uri="{FF2B5EF4-FFF2-40B4-BE49-F238E27FC236}">
                <a16:creationId xmlns:a16="http://schemas.microsoft.com/office/drawing/2014/main" id="{1740AE74-AAE4-0F43-F5F3-11B45D3D5F94}"/>
              </a:ext>
            </a:extLst>
          </xdr:cNvPr>
          <xdr:cNvSpPr/>
        </xdr:nvSpPr>
        <xdr:spPr>
          <a:xfrm>
            <a:off x="3993035" y="3356703"/>
            <a:ext cx="142875" cy="142875"/>
          </a:xfrm>
          <a:custGeom>
            <a:avLst/>
            <a:gdLst>
              <a:gd name="connsiteX0" fmla="*/ 49891 w 142875"/>
              <a:gd name="connsiteY0" fmla="*/ 18558 h 142875"/>
              <a:gd name="connsiteX1" fmla="*/ 18561 w 142875"/>
              <a:gd name="connsiteY1" fmla="*/ 93221 h 142875"/>
              <a:gd name="connsiteX2" fmla="*/ 93224 w 142875"/>
              <a:gd name="connsiteY2" fmla="*/ 124551 h 142875"/>
              <a:gd name="connsiteX3" fmla="*/ 124557 w 142875"/>
              <a:gd name="connsiteY3" fmla="*/ 49895 h 142875"/>
              <a:gd name="connsiteX4" fmla="*/ 49891 w 142875"/>
              <a:gd name="connsiteY4" fmla="*/ 18558 h 1428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2875" h="142875">
                <a:moveTo>
                  <a:pt x="49891" y="18558"/>
                </a:moveTo>
                <a:cubicBezTo>
                  <a:pt x="20621" y="30524"/>
                  <a:pt x="6594" y="63952"/>
                  <a:pt x="18561" y="93221"/>
                </a:cubicBezTo>
                <a:cubicBezTo>
                  <a:pt x="30527" y="122491"/>
                  <a:pt x="63955" y="136517"/>
                  <a:pt x="93224" y="124551"/>
                </a:cubicBezTo>
                <a:cubicBezTo>
                  <a:pt x="122491" y="112586"/>
                  <a:pt x="136518" y="79163"/>
                  <a:pt x="124557" y="49895"/>
                </a:cubicBezTo>
                <a:cubicBezTo>
                  <a:pt x="112590" y="20625"/>
                  <a:pt x="79163" y="6596"/>
                  <a:pt x="49891" y="18558"/>
                </a:cubicBezTo>
                <a:close/>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31" name="Freihandform: Form 30">
            <a:extLst>
              <a:ext uri="{FF2B5EF4-FFF2-40B4-BE49-F238E27FC236}">
                <a16:creationId xmlns:a16="http://schemas.microsoft.com/office/drawing/2014/main" id="{2AD80BE2-157D-5446-CE15-2EA93F1E438F}"/>
              </a:ext>
            </a:extLst>
          </xdr:cNvPr>
          <xdr:cNvSpPr/>
        </xdr:nvSpPr>
        <xdr:spPr>
          <a:xfrm>
            <a:off x="3875667" y="3465291"/>
            <a:ext cx="171450" cy="123825"/>
          </a:xfrm>
          <a:custGeom>
            <a:avLst/>
            <a:gdLst>
              <a:gd name="connsiteX0" fmla="*/ 14288 w 171450"/>
              <a:gd name="connsiteY0" fmla="*/ 112195 h 123825"/>
              <a:gd name="connsiteX1" fmla="*/ 160620 w 171450"/>
              <a:gd name="connsiteY1" fmla="*/ 14288 h 123825"/>
            </a:gdLst>
            <a:ahLst/>
            <a:cxnLst>
              <a:cxn ang="0">
                <a:pos x="connsiteX0" y="connsiteY0"/>
              </a:cxn>
              <a:cxn ang="0">
                <a:pos x="connsiteX1" y="connsiteY1"/>
              </a:cxn>
            </a:cxnLst>
            <a:rect l="l" t="t" r="r" b="b"/>
            <a:pathLst>
              <a:path w="171450" h="123825">
                <a:moveTo>
                  <a:pt x="14288" y="112195"/>
                </a:moveTo>
                <a:cubicBezTo>
                  <a:pt x="80724" y="112195"/>
                  <a:pt x="140303" y="91240"/>
                  <a:pt x="160620" y="14288"/>
                </a:cubicBez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32" name="Freihandform: Form 31">
            <a:extLst>
              <a:ext uri="{FF2B5EF4-FFF2-40B4-BE49-F238E27FC236}">
                <a16:creationId xmlns:a16="http://schemas.microsoft.com/office/drawing/2014/main" id="{A848D839-737C-44B5-D5BB-895E8DC8015E}"/>
              </a:ext>
            </a:extLst>
          </xdr:cNvPr>
          <xdr:cNvSpPr/>
        </xdr:nvSpPr>
        <xdr:spPr>
          <a:xfrm>
            <a:off x="3993035" y="3813577"/>
            <a:ext cx="142875" cy="142875"/>
          </a:xfrm>
          <a:custGeom>
            <a:avLst/>
            <a:gdLst>
              <a:gd name="connsiteX0" fmla="*/ 49891 w 142875"/>
              <a:gd name="connsiteY0" fmla="*/ 124554 h 142875"/>
              <a:gd name="connsiteX1" fmla="*/ 18561 w 142875"/>
              <a:gd name="connsiteY1" fmla="*/ 49891 h 142875"/>
              <a:gd name="connsiteX2" fmla="*/ 93224 w 142875"/>
              <a:gd name="connsiteY2" fmla="*/ 18561 h 142875"/>
              <a:gd name="connsiteX3" fmla="*/ 124557 w 142875"/>
              <a:gd name="connsiteY3" fmla="*/ 93217 h 142875"/>
              <a:gd name="connsiteX4" fmla="*/ 49891 w 142875"/>
              <a:gd name="connsiteY4" fmla="*/ 124554 h 1428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2875" h="142875">
                <a:moveTo>
                  <a:pt x="49891" y="124554"/>
                </a:moveTo>
                <a:cubicBezTo>
                  <a:pt x="20621" y="112588"/>
                  <a:pt x="6594" y="79160"/>
                  <a:pt x="18561" y="49891"/>
                </a:cubicBezTo>
                <a:cubicBezTo>
                  <a:pt x="30527" y="20621"/>
                  <a:pt x="63955" y="6594"/>
                  <a:pt x="93224" y="18561"/>
                </a:cubicBezTo>
                <a:cubicBezTo>
                  <a:pt x="122491" y="30526"/>
                  <a:pt x="136518" y="63949"/>
                  <a:pt x="124557" y="93217"/>
                </a:cubicBezTo>
                <a:cubicBezTo>
                  <a:pt x="112590" y="122487"/>
                  <a:pt x="79163" y="136516"/>
                  <a:pt x="49891" y="124554"/>
                </a:cubicBezTo>
                <a:close/>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33" name="Freihandform: Form 32">
            <a:extLst>
              <a:ext uri="{FF2B5EF4-FFF2-40B4-BE49-F238E27FC236}">
                <a16:creationId xmlns:a16="http://schemas.microsoft.com/office/drawing/2014/main" id="{4C0C1948-579D-6C86-A26C-8B69A9466D62}"/>
              </a:ext>
            </a:extLst>
          </xdr:cNvPr>
          <xdr:cNvSpPr/>
        </xdr:nvSpPr>
        <xdr:spPr>
          <a:xfrm>
            <a:off x="3860989" y="3731710"/>
            <a:ext cx="171450" cy="123825"/>
          </a:xfrm>
          <a:custGeom>
            <a:avLst/>
            <a:gdLst>
              <a:gd name="connsiteX0" fmla="*/ 14288 w 171450"/>
              <a:gd name="connsiteY0" fmla="*/ 14288 h 123825"/>
              <a:gd name="connsiteX1" fmla="*/ 160620 w 171450"/>
              <a:gd name="connsiteY1" fmla="*/ 112195 h 123825"/>
            </a:gdLst>
            <a:ahLst/>
            <a:cxnLst>
              <a:cxn ang="0">
                <a:pos x="connsiteX0" y="connsiteY0"/>
              </a:cxn>
              <a:cxn ang="0">
                <a:pos x="connsiteX1" y="connsiteY1"/>
              </a:cxn>
            </a:cxnLst>
            <a:rect l="l" t="t" r="r" b="b"/>
            <a:pathLst>
              <a:path w="171450" h="123825">
                <a:moveTo>
                  <a:pt x="14288" y="14288"/>
                </a:moveTo>
                <a:cubicBezTo>
                  <a:pt x="80724" y="14288"/>
                  <a:pt x="140303" y="35243"/>
                  <a:pt x="160620" y="112195"/>
                </a:cubicBezTo>
              </a:path>
            </a:pathLst>
          </a:custGeom>
          <a:grpFill/>
          <a:ln w="19050" cap="rnd">
            <a:solidFill>
              <a:schemeClr val="tx2"/>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grpSp>
    <xdr:clientData/>
  </xdr:twoCellAnchor>
  <xdr:twoCellAnchor editAs="oneCell">
    <xdr:from>
      <xdr:col>7</xdr:col>
      <xdr:colOff>360922</xdr:colOff>
      <xdr:row>16</xdr:row>
      <xdr:rowOff>209049</xdr:rowOff>
    </xdr:from>
    <xdr:to>
      <xdr:col>9</xdr:col>
      <xdr:colOff>578685</xdr:colOff>
      <xdr:row>16</xdr:row>
      <xdr:rowOff>2169341</xdr:rowOff>
    </xdr:to>
    <xdr:pic>
      <xdr:nvPicPr>
        <xdr:cNvPr id="16" name="Grafik 15">
          <a:extLst>
            <a:ext uri="{FF2B5EF4-FFF2-40B4-BE49-F238E27FC236}">
              <a16:creationId xmlns:a16="http://schemas.microsoft.com/office/drawing/2014/main" id="{AA462849-44CD-4169-64E6-8D189EDB95AE}"/>
            </a:ext>
          </a:extLst>
        </xdr:cNvPr>
        <xdr:cNvPicPr>
          <a:picLocks noChangeAspect="1"/>
        </xdr:cNvPicPr>
      </xdr:nvPicPr>
      <xdr:blipFill>
        <a:blip xmlns:r="http://schemas.openxmlformats.org/officeDocument/2006/relationships" r:embed="rId4"/>
        <a:stretch>
          <a:fillRect/>
        </a:stretch>
      </xdr:blipFill>
      <xdr:spPr>
        <a:xfrm>
          <a:off x="11765309" y="4031856"/>
          <a:ext cx="1831410" cy="1960292"/>
        </a:xfrm>
        <a:prstGeom prst="rect">
          <a:avLst/>
        </a:prstGeom>
      </xdr:spPr>
    </xdr:pic>
    <xdr:clientData/>
  </xdr:twoCellAnchor>
  <xdr:twoCellAnchor editAs="oneCell">
    <xdr:from>
      <xdr:col>4</xdr:col>
      <xdr:colOff>485323</xdr:colOff>
      <xdr:row>7</xdr:row>
      <xdr:rowOff>4733</xdr:rowOff>
    </xdr:from>
    <xdr:to>
      <xdr:col>6</xdr:col>
      <xdr:colOff>568904</xdr:colOff>
      <xdr:row>12</xdr:row>
      <xdr:rowOff>290646</xdr:rowOff>
    </xdr:to>
    <xdr:pic>
      <xdr:nvPicPr>
        <xdr:cNvPr id="19" name="Grafik 18">
          <a:extLst>
            <a:ext uri="{FF2B5EF4-FFF2-40B4-BE49-F238E27FC236}">
              <a16:creationId xmlns:a16="http://schemas.microsoft.com/office/drawing/2014/main" id="{EA563919-D7BD-4E5E-9AF9-305CEA03DEB0}"/>
            </a:ext>
          </a:extLst>
        </xdr:cNvPr>
        <xdr:cNvPicPr>
          <a:picLocks noChangeAspect="1"/>
        </xdr:cNvPicPr>
      </xdr:nvPicPr>
      <xdr:blipFill>
        <a:blip xmlns:r="http://schemas.openxmlformats.org/officeDocument/2006/relationships" r:embed="rId5"/>
        <a:stretch>
          <a:fillRect/>
        </a:stretch>
      </xdr:blipFill>
      <xdr:spPr>
        <a:xfrm>
          <a:off x="9463671" y="1098037"/>
          <a:ext cx="1692773" cy="1719988"/>
        </a:xfrm>
        <a:prstGeom prst="rect">
          <a:avLst/>
        </a:prstGeom>
      </xdr:spPr>
    </xdr:pic>
    <xdr:clientData/>
  </xdr:twoCellAnchor>
  <xdr:twoCellAnchor editAs="oneCell">
    <xdr:from>
      <xdr:col>5</xdr:col>
      <xdr:colOff>176697</xdr:colOff>
      <xdr:row>18</xdr:row>
      <xdr:rowOff>1009007</xdr:rowOff>
    </xdr:from>
    <xdr:to>
      <xdr:col>7</xdr:col>
      <xdr:colOff>334586</xdr:colOff>
      <xdr:row>20</xdr:row>
      <xdr:rowOff>22020</xdr:rowOff>
    </xdr:to>
    <xdr:pic>
      <xdr:nvPicPr>
        <xdr:cNvPr id="40" name="Grafik 39">
          <a:extLst>
            <a:ext uri="{FF2B5EF4-FFF2-40B4-BE49-F238E27FC236}">
              <a16:creationId xmlns:a16="http://schemas.microsoft.com/office/drawing/2014/main" id="{2AC07BD8-B0A9-4F2E-AF63-C40C60D63E76}"/>
            </a:ext>
          </a:extLst>
        </xdr:cNvPr>
        <xdr:cNvPicPr>
          <a:picLocks noChangeAspect="1"/>
        </xdr:cNvPicPr>
      </xdr:nvPicPr>
      <xdr:blipFill>
        <a:blip xmlns:r="http://schemas.openxmlformats.org/officeDocument/2006/relationships" r:embed="rId6"/>
        <a:stretch>
          <a:fillRect/>
        </a:stretch>
      </xdr:blipFill>
      <xdr:spPr>
        <a:xfrm>
          <a:off x="9962579" y="9041913"/>
          <a:ext cx="1771977" cy="17907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9525</xdr:colOff>
      <xdr:row>0</xdr:row>
      <xdr:rowOff>257175</xdr:rowOff>
    </xdr:from>
    <xdr:ext cx="1743075" cy="542925"/>
    <xdr:pic>
      <xdr:nvPicPr>
        <xdr:cNvPr id="8" name="image6.png" title="Bild">
          <a:extLst>
            <a:ext uri="{FF2B5EF4-FFF2-40B4-BE49-F238E27FC236}">
              <a16:creationId xmlns:a16="http://schemas.microsoft.com/office/drawing/2014/main" id="{F4710CE1-522F-4909-8644-7DAB8BC28BE0}"/>
            </a:ext>
          </a:extLst>
        </xdr:cNvPr>
        <xdr:cNvPicPr preferRelativeResize="0"/>
      </xdr:nvPicPr>
      <xdr:blipFill>
        <a:blip xmlns:r="http://schemas.openxmlformats.org/officeDocument/2006/relationships" r:embed="rId1" cstate="print"/>
        <a:stretch>
          <a:fillRect/>
        </a:stretch>
      </xdr:blipFill>
      <xdr:spPr>
        <a:xfrm>
          <a:off x="1028700" y="257175"/>
          <a:ext cx="1743075" cy="542925"/>
        </a:xfrm>
        <a:prstGeom prst="rect">
          <a:avLst/>
        </a:prstGeom>
        <a:noFill/>
      </xdr:spPr>
    </xdr:pic>
    <xdr:clientData fLocksWithSheet="0"/>
  </xdr:oneCellAnchor>
  <xdr:twoCellAnchor>
    <xdr:from>
      <xdr:col>27</xdr:col>
      <xdr:colOff>19434</xdr:colOff>
      <xdr:row>6</xdr:row>
      <xdr:rowOff>23325</xdr:rowOff>
    </xdr:from>
    <xdr:to>
      <xdr:col>33</xdr:col>
      <xdr:colOff>54577</xdr:colOff>
      <xdr:row>7</xdr:row>
      <xdr:rowOff>51916</xdr:rowOff>
    </xdr:to>
    <xdr:graphicFrame macro="">
      <xdr:nvGraphicFramePr>
        <xdr:cNvPr id="10" name="Diagramm 9">
          <a:extLst>
            <a:ext uri="{FF2B5EF4-FFF2-40B4-BE49-F238E27FC236}">
              <a16:creationId xmlns:a16="http://schemas.microsoft.com/office/drawing/2014/main" id="{BB44D4A3-176A-AB6B-6C24-87D2BCD10D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583164</xdr:colOff>
      <xdr:row>6</xdr:row>
      <xdr:rowOff>583156</xdr:rowOff>
    </xdr:from>
    <xdr:to>
      <xdr:col>30</xdr:col>
      <xdr:colOff>303246</xdr:colOff>
      <xdr:row>6</xdr:row>
      <xdr:rowOff>762000</xdr:rowOff>
    </xdr:to>
    <xdr:sp macro="" textlink="$AF$7">
      <xdr:nvSpPr>
        <xdr:cNvPr id="11" name="Textfeld 10">
          <a:extLst>
            <a:ext uri="{FF2B5EF4-FFF2-40B4-BE49-F238E27FC236}">
              <a16:creationId xmlns:a16="http://schemas.microsoft.com/office/drawing/2014/main" id="{FE1D1E1E-8918-FBFB-9801-DE81705DC61A}"/>
            </a:ext>
          </a:extLst>
        </xdr:cNvPr>
        <xdr:cNvSpPr txBox="1"/>
      </xdr:nvSpPr>
      <xdr:spPr>
        <a:xfrm>
          <a:off x="12277531" y="2581462"/>
          <a:ext cx="513185" cy="178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9ACF94D-111A-4157-9188-D1C395CE6F86}" type="TxLink">
            <a:rPr lang="en-US" sz="1100" b="0" i="0" u="none" strike="noStrike">
              <a:solidFill>
                <a:srgbClr val="389988"/>
              </a:solidFill>
              <a:latin typeface="Arial Black" panose="020B0A04020102020204" pitchFamily="34" charset="0"/>
              <a:cs typeface="Arial"/>
            </a:rPr>
            <a:pPr algn="ctr"/>
            <a:t>100</a:t>
          </a:fld>
          <a:endParaRPr lang="de-DE" sz="2000">
            <a:solidFill>
              <a:srgbClr val="389988"/>
            </a:solidFill>
            <a:latin typeface="Arial Black" panose="020B0A04020102020204" pitchFamily="34" charset="0"/>
          </a:endParaRPr>
        </a:p>
      </xdr:txBody>
    </xdr:sp>
    <xdr:clientData/>
  </xdr:twoCellAnchor>
  <xdr:twoCellAnchor>
    <xdr:from>
      <xdr:col>27</xdr:col>
      <xdr:colOff>22861</xdr:colOff>
      <xdr:row>7</xdr:row>
      <xdr:rowOff>16256</xdr:rowOff>
    </xdr:from>
    <xdr:to>
      <xdr:col>33</xdr:col>
      <xdr:colOff>58004</xdr:colOff>
      <xdr:row>8</xdr:row>
      <xdr:rowOff>44848</xdr:rowOff>
    </xdr:to>
    <xdr:graphicFrame macro="">
      <xdr:nvGraphicFramePr>
        <xdr:cNvPr id="13" name="Diagramm 12">
          <a:extLst>
            <a:ext uri="{FF2B5EF4-FFF2-40B4-BE49-F238E27FC236}">
              <a16:creationId xmlns:a16="http://schemas.microsoft.com/office/drawing/2014/main" id="{05A421B7-337F-483F-A9DA-38FFFF6EA3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10903</xdr:colOff>
      <xdr:row>7</xdr:row>
      <xdr:rowOff>1247191</xdr:rowOff>
    </xdr:from>
    <xdr:to>
      <xdr:col>33</xdr:col>
      <xdr:colOff>46046</xdr:colOff>
      <xdr:row>10</xdr:row>
      <xdr:rowOff>366049</xdr:rowOff>
    </xdr:to>
    <xdr:graphicFrame macro="">
      <xdr:nvGraphicFramePr>
        <xdr:cNvPr id="14" name="Diagramm 13">
          <a:extLst>
            <a:ext uri="{FF2B5EF4-FFF2-40B4-BE49-F238E27FC236}">
              <a16:creationId xmlns:a16="http://schemas.microsoft.com/office/drawing/2014/main" id="{9EE91601-755A-41E0-87AD-889C3361CF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15546</xdr:colOff>
      <xdr:row>10</xdr:row>
      <xdr:rowOff>366206</xdr:rowOff>
    </xdr:from>
    <xdr:to>
      <xdr:col>33</xdr:col>
      <xdr:colOff>50689</xdr:colOff>
      <xdr:row>16</xdr:row>
      <xdr:rowOff>169308</xdr:rowOff>
    </xdr:to>
    <xdr:graphicFrame macro="">
      <xdr:nvGraphicFramePr>
        <xdr:cNvPr id="15" name="Diagramm 14">
          <a:extLst>
            <a:ext uri="{FF2B5EF4-FFF2-40B4-BE49-F238E27FC236}">
              <a16:creationId xmlns:a16="http://schemas.microsoft.com/office/drawing/2014/main" id="{EAAE8E7F-6E2E-460F-8FB8-7C7767071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27</xdr:col>
      <xdr:colOff>6097</xdr:colOff>
      <xdr:row>16</xdr:row>
      <xdr:rowOff>171065</xdr:rowOff>
    </xdr:from>
    <xdr:to>
      <xdr:col>33</xdr:col>
      <xdr:colOff>41240</xdr:colOff>
      <xdr:row>18</xdr:row>
      <xdr:rowOff>658411</xdr:rowOff>
    </xdr:to>
    <xdr:graphicFrame macro="">
      <xdr:nvGraphicFramePr>
        <xdr:cNvPr id="2" name="Diagramm 1">
          <a:extLst>
            <a:ext uri="{FF2B5EF4-FFF2-40B4-BE49-F238E27FC236}">
              <a16:creationId xmlns:a16="http://schemas.microsoft.com/office/drawing/2014/main" id="{23CDC266-2404-4A90-A3C1-39D21E34D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xdr:col>
      <xdr:colOff>26807</xdr:colOff>
      <xdr:row>19</xdr:row>
      <xdr:rowOff>6267</xdr:rowOff>
    </xdr:from>
    <xdr:to>
      <xdr:col>33</xdr:col>
      <xdr:colOff>61950</xdr:colOff>
      <xdr:row>20</xdr:row>
      <xdr:rowOff>34859</xdr:rowOff>
    </xdr:to>
    <xdr:graphicFrame macro="">
      <xdr:nvGraphicFramePr>
        <xdr:cNvPr id="3" name="Diagramm 2">
          <a:extLst>
            <a:ext uri="{FF2B5EF4-FFF2-40B4-BE49-F238E27FC236}">
              <a16:creationId xmlns:a16="http://schemas.microsoft.com/office/drawing/2014/main" id="{2F29D8B8-A953-4856-9686-F2FCA962AA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34</xdr:col>
      <xdr:colOff>520961</xdr:colOff>
      <xdr:row>8</xdr:row>
      <xdr:rowOff>448236</xdr:rowOff>
    </xdr:from>
    <xdr:to>
      <xdr:col>40</xdr:col>
      <xdr:colOff>671678</xdr:colOff>
      <xdr:row>18</xdr:row>
      <xdr:rowOff>568066</xdr:rowOff>
    </xdr:to>
    <xdr:pic>
      <xdr:nvPicPr>
        <xdr:cNvPr id="4" name="Grafik 3">
          <a:extLst>
            <a:ext uri="{FF2B5EF4-FFF2-40B4-BE49-F238E27FC236}">
              <a16:creationId xmlns:a16="http://schemas.microsoft.com/office/drawing/2014/main" id="{382C2F69-7297-14FD-F74A-A1CB9FB49419}"/>
            </a:ext>
          </a:extLst>
        </xdr:cNvPr>
        <xdr:cNvPicPr>
          <a:picLocks noChangeAspect="1"/>
        </xdr:cNvPicPr>
      </xdr:nvPicPr>
      <xdr:blipFill>
        <a:blip xmlns:r="http://schemas.openxmlformats.org/officeDocument/2006/relationships" r:embed="rId8"/>
        <a:stretch>
          <a:fillRect/>
        </a:stretch>
      </xdr:blipFill>
      <xdr:spPr>
        <a:xfrm>
          <a:off x="17656356" y="5769429"/>
          <a:ext cx="6797405" cy="3327915"/>
        </a:xfrm>
        <a:prstGeom prst="rect">
          <a:avLst/>
        </a:prstGeom>
      </xdr:spPr>
    </xdr:pic>
    <xdr:clientData/>
  </xdr:twoCellAnchor>
  <xdr:twoCellAnchor>
    <xdr:from>
      <xdr:col>34</xdr:col>
      <xdr:colOff>787613</xdr:colOff>
      <xdr:row>4</xdr:row>
      <xdr:rowOff>139960</xdr:rowOff>
    </xdr:from>
    <xdr:to>
      <xdr:col>35</xdr:col>
      <xdr:colOff>692110</xdr:colOff>
      <xdr:row>6</xdr:row>
      <xdr:rowOff>672353</xdr:rowOff>
    </xdr:to>
    <xdr:grpSp>
      <xdr:nvGrpSpPr>
        <xdr:cNvPr id="12" name="Gruppieren 11">
          <a:extLst>
            <a:ext uri="{FF2B5EF4-FFF2-40B4-BE49-F238E27FC236}">
              <a16:creationId xmlns:a16="http://schemas.microsoft.com/office/drawing/2014/main" id="{51FF0B35-0E2C-4BD2-9FE9-F4475A7AF3B9}"/>
            </a:ext>
          </a:extLst>
        </xdr:cNvPr>
        <xdr:cNvGrpSpPr>
          <a:grpSpLocks noChangeAspect="1"/>
        </xdr:cNvGrpSpPr>
      </xdr:nvGrpSpPr>
      <xdr:grpSpPr>
        <a:xfrm>
          <a:off x="21322736" y="2558144"/>
          <a:ext cx="1016394" cy="936719"/>
          <a:chOff x="3373185" y="3107465"/>
          <a:chExt cx="1019175" cy="1171575"/>
        </a:xfrm>
        <a:solidFill>
          <a:schemeClr val="accent3">
            <a:lumMod val="40000"/>
            <a:lumOff val="60000"/>
          </a:schemeClr>
        </a:solidFill>
      </xdr:grpSpPr>
      <xdr:sp macro="" textlink="">
        <xdr:nvSpPr>
          <xdr:cNvPr id="16" name="Freihandform: Form 15">
            <a:extLst>
              <a:ext uri="{FF2B5EF4-FFF2-40B4-BE49-F238E27FC236}">
                <a16:creationId xmlns:a16="http://schemas.microsoft.com/office/drawing/2014/main" id="{EF55D666-8DE1-9159-212A-E3F7FE250F79}"/>
              </a:ext>
            </a:extLst>
          </xdr:cNvPr>
          <xdr:cNvSpPr/>
        </xdr:nvSpPr>
        <xdr:spPr>
          <a:xfrm>
            <a:off x="3373185" y="3107465"/>
            <a:ext cx="1019175" cy="1171575"/>
          </a:xfrm>
          <a:custGeom>
            <a:avLst/>
            <a:gdLst>
              <a:gd name="connsiteX0" fmla="*/ 7144 w 1019175"/>
              <a:gd name="connsiteY0" fmla="*/ 297894 h 1171575"/>
              <a:gd name="connsiteX1" fmla="*/ 7191 w 1019175"/>
              <a:gd name="connsiteY1" fmla="*/ 879319 h 1171575"/>
              <a:gd name="connsiteX2" fmla="*/ 510616 w 1019175"/>
              <a:gd name="connsiteY2" fmla="*/ 1169956 h 1171575"/>
              <a:gd name="connsiteX3" fmla="*/ 1014251 w 1019175"/>
              <a:gd name="connsiteY3" fmla="*/ 879158 h 1171575"/>
              <a:gd name="connsiteX4" fmla="*/ 1014089 w 1019175"/>
              <a:gd name="connsiteY4" fmla="*/ 297990 h 1171575"/>
              <a:gd name="connsiteX5" fmla="*/ 510778 w 1019175"/>
              <a:gd name="connsiteY5" fmla="*/ 7144 h 1171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19175" h="1171575">
                <a:moveTo>
                  <a:pt x="7144" y="297894"/>
                </a:moveTo>
                <a:lnTo>
                  <a:pt x="7191" y="879319"/>
                </a:lnTo>
                <a:lnTo>
                  <a:pt x="510616" y="1169956"/>
                </a:lnTo>
                <a:lnTo>
                  <a:pt x="1014251" y="879158"/>
                </a:lnTo>
                <a:lnTo>
                  <a:pt x="1014089" y="297990"/>
                </a:lnTo>
                <a:lnTo>
                  <a:pt x="510778" y="7144"/>
                </a:lnTo>
                <a:close/>
              </a:path>
            </a:pathLst>
          </a:custGeom>
          <a:grpFill/>
          <a:ln w="9525"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7" name="Freihandform: Form 16">
            <a:extLst>
              <a:ext uri="{FF2B5EF4-FFF2-40B4-BE49-F238E27FC236}">
                <a16:creationId xmlns:a16="http://schemas.microsoft.com/office/drawing/2014/main" id="{B5177470-D7A7-48EF-6666-E91FEC536EA9}"/>
              </a:ext>
            </a:extLst>
          </xdr:cNvPr>
          <xdr:cNvSpPr/>
        </xdr:nvSpPr>
        <xdr:spPr>
          <a:xfrm>
            <a:off x="3552050" y="3511887"/>
            <a:ext cx="295275" cy="495300"/>
          </a:xfrm>
          <a:custGeom>
            <a:avLst/>
            <a:gdLst>
              <a:gd name="connsiteX0" fmla="*/ 234587 w 295275"/>
              <a:gd name="connsiteY0" fmla="*/ 300409 h 495300"/>
              <a:gd name="connsiteX1" fmla="*/ 287251 w 295275"/>
              <a:gd name="connsiteY1" fmla="*/ 153200 h 495300"/>
              <a:gd name="connsiteX2" fmla="*/ 150777 w 295275"/>
              <a:gd name="connsiteY2" fmla="*/ 14288 h 495300"/>
              <a:gd name="connsiteX3" fmla="*/ 14293 w 295275"/>
              <a:gd name="connsiteY3" fmla="*/ 153200 h 495300"/>
              <a:gd name="connsiteX4" fmla="*/ 90150 w 295275"/>
              <a:gd name="connsiteY4" fmla="*/ 336928 h 495300"/>
              <a:gd name="connsiteX5" fmla="*/ 216833 w 295275"/>
              <a:gd name="connsiteY5" fmla="*/ 336928 h 495300"/>
              <a:gd name="connsiteX6" fmla="*/ 216833 w 295275"/>
              <a:gd name="connsiteY6" fmla="*/ 383057 h 495300"/>
              <a:gd name="connsiteX7" fmla="*/ 103361 w 295275"/>
              <a:gd name="connsiteY7" fmla="*/ 383057 h 495300"/>
              <a:gd name="connsiteX8" fmla="*/ 103361 w 295275"/>
              <a:gd name="connsiteY8" fmla="*/ 432873 h 495300"/>
              <a:gd name="connsiteX9" fmla="*/ 184552 w 295275"/>
              <a:gd name="connsiteY9" fmla="*/ 432873 h 495300"/>
              <a:gd name="connsiteX10" fmla="*/ 150777 w 295275"/>
              <a:gd name="connsiteY10" fmla="*/ 490118 h 495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295275" h="495300">
                <a:moveTo>
                  <a:pt x="234587" y="300409"/>
                </a:moveTo>
                <a:cubicBezTo>
                  <a:pt x="266648" y="240478"/>
                  <a:pt x="287251" y="197758"/>
                  <a:pt x="287251" y="153200"/>
                </a:cubicBezTo>
                <a:cubicBezTo>
                  <a:pt x="287917" y="77157"/>
                  <a:pt x="226819" y="14968"/>
                  <a:pt x="150777" y="14288"/>
                </a:cubicBezTo>
                <a:cubicBezTo>
                  <a:pt x="74730" y="14963"/>
                  <a:pt x="13627" y="77154"/>
                  <a:pt x="14293" y="153200"/>
                </a:cubicBezTo>
                <a:cubicBezTo>
                  <a:pt x="14293" y="207750"/>
                  <a:pt x="45192" y="278559"/>
                  <a:pt x="90150" y="336928"/>
                </a:cubicBezTo>
                <a:lnTo>
                  <a:pt x="216833" y="336928"/>
                </a:lnTo>
                <a:lnTo>
                  <a:pt x="216833" y="383057"/>
                </a:lnTo>
                <a:lnTo>
                  <a:pt x="103361" y="383057"/>
                </a:lnTo>
                <a:lnTo>
                  <a:pt x="103361" y="432873"/>
                </a:lnTo>
                <a:cubicBezTo>
                  <a:pt x="103361" y="432873"/>
                  <a:pt x="186867" y="430568"/>
                  <a:pt x="184552" y="432873"/>
                </a:cubicBezTo>
                <a:cubicBezTo>
                  <a:pt x="182238" y="435178"/>
                  <a:pt x="150777" y="490118"/>
                  <a:pt x="150777" y="490118"/>
                </a:cubicBez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8" name="Freihandform: Form 17">
            <a:extLst>
              <a:ext uri="{FF2B5EF4-FFF2-40B4-BE49-F238E27FC236}">
                <a16:creationId xmlns:a16="http://schemas.microsoft.com/office/drawing/2014/main" id="{7A59A354-0616-E3DF-FF20-4595A0F6A3F0}"/>
              </a:ext>
            </a:extLst>
          </xdr:cNvPr>
          <xdr:cNvSpPr/>
        </xdr:nvSpPr>
        <xdr:spPr>
          <a:xfrm>
            <a:off x="3641232" y="3630429"/>
            <a:ext cx="114300" cy="219075"/>
          </a:xfrm>
          <a:custGeom>
            <a:avLst/>
            <a:gdLst>
              <a:gd name="connsiteX0" fmla="*/ 61557 w 114300"/>
              <a:gd name="connsiteY0" fmla="*/ 205117 h 219075"/>
              <a:gd name="connsiteX1" fmla="*/ 24295 w 114300"/>
              <a:gd name="connsiteY1" fmla="*/ 19904 h 219075"/>
              <a:gd name="connsiteX2" fmla="*/ 106429 w 114300"/>
              <a:gd name="connsiteY2" fmla="*/ 55260 h 219075"/>
              <a:gd name="connsiteX3" fmla="*/ 90579 w 114300"/>
              <a:gd name="connsiteY3" fmla="*/ 98494 h 219075"/>
            </a:gdLst>
            <a:ahLst/>
            <a:cxnLst>
              <a:cxn ang="0">
                <a:pos x="connsiteX0" y="connsiteY0"/>
              </a:cxn>
              <a:cxn ang="0">
                <a:pos x="connsiteX1" y="connsiteY1"/>
              </a:cxn>
              <a:cxn ang="0">
                <a:pos x="connsiteX2" y="connsiteY2"/>
              </a:cxn>
              <a:cxn ang="0">
                <a:pos x="connsiteX3" y="connsiteY3"/>
              </a:cxn>
            </a:cxnLst>
            <a:rect l="l" t="t" r="r" b="b"/>
            <a:pathLst>
              <a:path w="114300" h="219075">
                <a:moveTo>
                  <a:pt x="61557" y="205117"/>
                </a:moveTo>
                <a:cubicBezTo>
                  <a:pt x="61557" y="205117"/>
                  <a:pt x="70415" y="43621"/>
                  <a:pt x="24295" y="19904"/>
                </a:cubicBezTo>
                <a:cubicBezTo>
                  <a:pt x="-21825" y="-3814"/>
                  <a:pt x="106429" y="55260"/>
                  <a:pt x="106429" y="55260"/>
                </a:cubicBezTo>
                <a:lnTo>
                  <a:pt x="90579" y="98494"/>
                </a:ln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9" name="Freihandform: Form 18">
            <a:extLst>
              <a:ext uri="{FF2B5EF4-FFF2-40B4-BE49-F238E27FC236}">
                <a16:creationId xmlns:a16="http://schemas.microsoft.com/office/drawing/2014/main" id="{36B16010-AEBD-6740-73A3-98DAFE2A061B}"/>
              </a:ext>
            </a:extLst>
          </xdr:cNvPr>
          <xdr:cNvSpPr/>
        </xdr:nvSpPr>
        <xdr:spPr>
          <a:xfrm>
            <a:off x="4091635" y="3585146"/>
            <a:ext cx="142875" cy="142875"/>
          </a:xfrm>
          <a:custGeom>
            <a:avLst/>
            <a:gdLst>
              <a:gd name="connsiteX0" fmla="*/ 53142 w 142875"/>
              <a:gd name="connsiteY0" fmla="*/ 17343 h 142875"/>
              <a:gd name="connsiteX1" fmla="*/ 17346 w 142875"/>
              <a:gd name="connsiteY1" fmla="*/ 89972 h 142875"/>
              <a:gd name="connsiteX2" fmla="*/ 89974 w 142875"/>
              <a:gd name="connsiteY2" fmla="*/ 125767 h 142875"/>
              <a:gd name="connsiteX3" fmla="*/ 125770 w 142875"/>
              <a:gd name="connsiteY3" fmla="*/ 53139 h 142875"/>
              <a:gd name="connsiteX4" fmla="*/ 125770 w 142875"/>
              <a:gd name="connsiteY4" fmla="*/ 53138 h 142875"/>
              <a:gd name="connsiteX5" fmla="*/ 53142 w 142875"/>
              <a:gd name="connsiteY5" fmla="*/ 17343 h 142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42875" h="142875">
                <a:moveTo>
                  <a:pt x="53142" y="17343"/>
                </a:moveTo>
                <a:cubicBezTo>
                  <a:pt x="23201" y="27514"/>
                  <a:pt x="7175" y="60031"/>
                  <a:pt x="17346" y="89972"/>
                </a:cubicBezTo>
                <a:cubicBezTo>
                  <a:pt x="27517" y="119912"/>
                  <a:pt x="60034" y="135938"/>
                  <a:pt x="89974" y="125767"/>
                </a:cubicBezTo>
                <a:cubicBezTo>
                  <a:pt x="119915" y="115596"/>
                  <a:pt x="135941" y="83079"/>
                  <a:pt x="125770" y="53139"/>
                </a:cubicBezTo>
                <a:cubicBezTo>
                  <a:pt x="125770" y="53139"/>
                  <a:pt x="125770" y="53138"/>
                  <a:pt x="125770" y="53138"/>
                </a:cubicBezTo>
                <a:cubicBezTo>
                  <a:pt x="115594" y="23202"/>
                  <a:pt x="83081" y="7178"/>
                  <a:pt x="53142" y="17343"/>
                </a:cubicBezTo>
                <a:close/>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0" name="Freihandform: Form 19">
            <a:extLst>
              <a:ext uri="{FF2B5EF4-FFF2-40B4-BE49-F238E27FC236}">
                <a16:creationId xmlns:a16="http://schemas.microsoft.com/office/drawing/2014/main" id="{BFB6EC70-EE1D-F153-A870-25A0F9635EE6}"/>
              </a:ext>
            </a:extLst>
          </xdr:cNvPr>
          <xdr:cNvSpPr/>
        </xdr:nvSpPr>
        <xdr:spPr>
          <a:xfrm>
            <a:off x="3875667" y="3642408"/>
            <a:ext cx="234000" cy="28575"/>
          </a:xfrm>
          <a:custGeom>
            <a:avLst/>
            <a:gdLst>
              <a:gd name="connsiteX0" fmla="*/ 14288 w 247650"/>
              <a:gd name="connsiteY0" fmla="*/ 14288 h 28575"/>
              <a:gd name="connsiteX1" fmla="*/ 242840 w 247650"/>
              <a:gd name="connsiteY1" fmla="*/ 14288 h 28575"/>
            </a:gdLst>
            <a:ahLst/>
            <a:cxnLst>
              <a:cxn ang="0">
                <a:pos x="connsiteX0" y="connsiteY0"/>
              </a:cxn>
              <a:cxn ang="0">
                <a:pos x="connsiteX1" y="connsiteY1"/>
              </a:cxn>
            </a:cxnLst>
            <a:rect l="l" t="t" r="r" b="b"/>
            <a:pathLst>
              <a:path w="247650" h="28575">
                <a:moveTo>
                  <a:pt x="14288" y="14288"/>
                </a:moveTo>
                <a:lnTo>
                  <a:pt x="242840" y="14288"/>
                </a:ln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1" name="Freihandform: Form 20">
            <a:extLst>
              <a:ext uri="{FF2B5EF4-FFF2-40B4-BE49-F238E27FC236}">
                <a16:creationId xmlns:a16="http://schemas.microsoft.com/office/drawing/2014/main" id="{C67FC77F-497D-3BB0-CB28-47C0277268AC}"/>
              </a:ext>
            </a:extLst>
          </xdr:cNvPr>
          <xdr:cNvSpPr/>
        </xdr:nvSpPr>
        <xdr:spPr>
          <a:xfrm>
            <a:off x="3993035" y="3356703"/>
            <a:ext cx="142875" cy="142875"/>
          </a:xfrm>
          <a:custGeom>
            <a:avLst/>
            <a:gdLst>
              <a:gd name="connsiteX0" fmla="*/ 49891 w 142875"/>
              <a:gd name="connsiteY0" fmla="*/ 18558 h 142875"/>
              <a:gd name="connsiteX1" fmla="*/ 18561 w 142875"/>
              <a:gd name="connsiteY1" fmla="*/ 93221 h 142875"/>
              <a:gd name="connsiteX2" fmla="*/ 93224 w 142875"/>
              <a:gd name="connsiteY2" fmla="*/ 124551 h 142875"/>
              <a:gd name="connsiteX3" fmla="*/ 124557 w 142875"/>
              <a:gd name="connsiteY3" fmla="*/ 49895 h 142875"/>
              <a:gd name="connsiteX4" fmla="*/ 49891 w 142875"/>
              <a:gd name="connsiteY4" fmla="*/ 18558 h 1428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2875" h="142875">
                <a:moveTo>
                  <a:pt x="49891" y="18558"/>
                </a:moveTo>
                <a:cubicBezTo>
                  <a:pt x="20621" y="30524"/>
                  <a:pt x="6594" y="63952"/>
                  <a:pt x="18561" y="93221"/>
                </a:cubicBezTo>
                <a:cubicBezTo>
                  <a:pt x="30527" y="122491"/>
                  <a:pt x="63955" y="136517"/>
                  <a:pt x="93224" y="124551"/>
                </a:cubicBezTo>
                <a:cubicBezTo>
                  <a:pt x="122491" y="112586"/>
                  <a:pt x="136518" y="79163"/>
                  <a:pt x="124557" y="49895"/>
                </a:cubicBezTo>
                <a:cubicBezTo>
                  <a:pt x="112590" y="20625"/>
                  <a:pt x="79163" y="6596"/>
                  <a:pt x="49891" y="18558"/>
                </a:cubicBezTo>
                <a:close/>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2" name="Freihandform: Form 21">
            <a:extLst>
              <a:ext uri="{FF2B5EF4-FFF2-40B4-BE49-F238E27FC236}">
                <a16:creationId xmlns:a16="http://schemas.microsoft.com/office/drawing/2014/main" id="{E0F64A05-5ECD-9ECC-187F-A063C5C130CE}"/>
              </a:ext>
            </a:extLst>
          </xdr:cNvPr>
          <xdr:cNvSpPr/>
        </xdr:nvSpPr>
        <xdr:spPr>
          <a:xfrm>
            <a:off x="3875667" y="3465291"/>
            <a:ext cx="171450" cy="123825"/>
          </a:xfrm>
          <a:custGeom>
            <a:avLst/>
            <a:gdLst>
              <a:gd name="connsiteX0" fmla="*/ 14288 w 171450"/>
              <a:gd name="connsiteY0" fmla="*/ 112195 h 123825"/>
              <a:gd name="connsiteX1" fmla="*/ 160620 w 171450"/>
              <a:gd name="connsiteY1" fmla="*/ 14288 h 123825"/>
            </a:gdLst>
            <a:ahLst/>
            <a:cxnLst>
              <a:cxn ang="0">
                <a:pos x="connsiteX0" y="connsiteY0"/>
              </a:cxn>
              <a:cxn ang="0">
                <a:pos x="connsiteX1" y="connsiteY1"/>
              </a:cxn>
            </a:cxnLst>
            <a:rect l="l" t="t" r="r" b="b"/>
            <a:pathLst>
              <a:path w="171450" h="123825">
                <a:moveTo>
                  <a:pt x="14288" y="112195"/>
                </a:moveTo>
                <a:cubicBezTo>
                  <a:pt x="80724" y="112195"/>
                  <a:pt x="140303" y="91240"/>
                  <a:pt x="160620" y="14288"/>
                </a:cubicBezTo>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3" name="Freihandform: Form 22">
            <a:extLst>
              <a:ext uri="{FF2B5EF4-FFF2-40B4-BE49-F238E27FC236}">
                <a16:creationId xmlns:a16="http://schemas.microsoft.com/office/drawing/2014/main" id="{52815B50-78FD-C2A0-4DE5-39BF6CC4670D}"/>
              </a:ext>
            </a:extLst>
          </xdr:cNvPr>
          <xdr:cNvSpPr/>
        </xdr:nvSpPr>
        <xdr:spPr>
          <a:xfrm>
            <a:off x="3993035" y="3813577"/>
            <a:ext cx="142875" cy="142875"/>
          </a:xfrm>
          <a:custGeom>
            <a:avLst/>
            <a:gdLst>
              <a:gd name="connsiteX0" fmla="*/ 49891 w 142875"/>
              <a:gd name="connsiteY0" fmla="*/ 124554 h 142875"/>
              <a:gd name="connsiteX1" fmla="*/ 18561 w 142875"/>
              <a:gd name="connsiteY1" fmla="*/ 49891 h 142875"/>
              <a:gd name="connsiteX2" fmla="*/ 93224 w 142875"/>
              <a:gd name="connsiteY2" fmla="*/ 18561 h 142875"/>
              <a:gd name="connsiteX3" fmla="*/ 124557 w 142875"/>
              <a:gd name="connsiteY3" fmla="*/ 93217 h 142875"/>
              <a:gd name="connsiteX4" fmla="*/ 49891 w 142875"/>
              <a:gd name="connsiteY4" fmla="*/ 124554 h 1428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2875" h="142875">
                <a:moveTo>
                  <a:pt x="49891" y="124554"/>
                </a:moveTo>
                <a:cubicBezTo>
                  <a:pt x="20621" y="112588"/>
                  <a:pt x="6594" y="79160"/>
                  <a:pt x="18561" y="49891"/>
                </a:cubicBezTo>
                <a:cubicBezTo>
                  <a:pt x="30527" y="20621"/>
                  <a:pt x="63955" y="6594"/>
                  <a:pt x="93224" y="18561"/>
                </a:cubicBezTo>
                <a:cubicBezTo>
                  <a:pt x="122491" y="30526"/>
                  <a:pt x="136518" y="63949"/>
                  <a:pt x="124557" y="93217"/>
                </a:cubicBezTo>
                <a:cubicBezTo>
                  <a:pt x="112590" y="122487"/>
                  <a:pt x="79163" y="136516"/>
                  <a:pt x="49891" y="124554"/>
                </a:cubicBezTo>
                <a:close/>
              </a:path>
            </a:pathLst>
          </a:custGeom>
          <a:grpFill/>
          <a:ln w="19050" cap="rnd">
            <a:solidFill>
              <a:srgbClr val="1D1D1B"/>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4" name="Freihandform: Form 23">
            <a:extLst>
              <a:ext uri="{FF2B5EF4-FFF2-40B4-BE49-F238E27FC236}">
                <a16:creationId xmlns:a16="http://schemas.microsoft.com/office/drawing/2014/main" id="{C6C71E22-3E64-3C2B-E2D2-3C0362F72F0E}"/>
              </a:ext>
            </a:extLst>
          </xdr:cNvPr>
          <xdr:cNvSpPr/>
        </xdr:nvSpPr>
        <xdr:spPr>
          <a:xfrm>
            <a:off x="3860989" y="3731710"/>
            <a:ext cx="171450" cy="123825"/>
          </a:xfrm>
          <a:custGeom>
            <a:avLst/>
            <a:gdLst>
              <a:gd name="connsiteX0" fmla="*/ 14288 w 171450"/>
              <a:gd name="connsiteY0" fmla="*/ 14288 h 123825"/>
              <a:gd name="connsiteX1" fmla="*/ 160620 w 171450"/>
              <a:gd name="connsiteY1" fmla="*/ 112195 h 123825"/>
            </a:gdLst>
            <a:ahLst/>
            <a:cxnLst>
              <a:cxn ang="0">
                <a:pos x="connsiteX0" y="connsiteY0"/>
              </a:cxn>
              <a:cxn ang="0">
                <a:pos x="connsiteX1" y="connsiteY1"/>
              </a:cxn>
            </a:cxnLst>
            <a:rect l="l" t="t" r="r" b="b"/>
            <a:pathLst>
              <a:path w="171450" h="123825">
                <a:moveTo>
                  <a:pt x="14288" y="14288"/>
                </a:moveTo>
                <a:cubicBezTo>
                  <a:pt x="80724" y="14288"/>
                  <a:pt x="140303" y="35243"/>
                  <a:pt x="160620" y="112195"/>
                </a:cubicBezTo>
              </a:path>
            </a:pathLst>
          </a:custGeom>
          <a:grpFill/>
          <a:ln w="19050" cap="rnd">
            <a:solidFill>
              <a:schemeClr val="tx2"/>
            </a:solidFill>
            <a:prstDash val="solid"/>
            <a:round/>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grpSp>
    <xdr:clientData/>
  </xdr:twoCellAnchor>
  <xdr:twoCellAnchor editAs="oneCell">
    <xdr:from>
      <xdr:col>34</xdr:col>
      <xdr:colOff>787613</xdr:colOff>
      <xdr:row>6</xdr:row>
      <xdr:rowOff>1033300</xdr:rowOff>
    </xdr:from>
    <xdr:to>
      <xdr:col>35</xdr:col>
      <xdr:colOff>1034531</xdr:colOff>
      <xdr:row>7</xdr:row>
      <xdr:rowOff>1132692</xdr:rowOff>
    </xdr:to>
    <xdr:pic>
      <xdr:nvPicPr>
        <xdr:cNvPr id="27" name="Grafik 26">
          <a:extLst>
            <a:ext uri="{FF2B5EF4-FFF2-40B4-BE49-F238E27FC236}">
              <a16:creationId xmlns:a16="http://schemas.microsoft.com/office/drawing/2014/main" id="{29823D87-2601-473B-9F1F-308FBAB4E9CF}"/>
            </a:ext>
          </a:extLst>
        </xdr:cNvPr>
        <xdr:cNvPicPr>
          <a:picLocks noChangeAspect="1"/>
        </xdr:cNvPicPr>
      </xdr:nvPicPr>
      <xdr:blipFill>
        <a:blip xmlns:r="http://schemas.openxmlformats.org/officeDocument/2006/relationships" r:embed="rId9"/>
        <a:stretch>
          <a:fillRect/>
        </a:stretch>
      </xdr:blipFill>
      <xdr:spPr>
        <a:xfrm>
          <a:off x="23043951" y="3824002"/>
          <a:ext cx="1355283" cy="1366094"/>
        </a:xfrm>
        <a:prstGeom prst="rect">
          <a:avLst/>
        </a:prstGeom>
      </xdr:spPr>
    </xdr:pic>
    <xdr:clientData/>
  </xdr:twoCellAnchor>
  <xdr:twoCellAnchor editAs="oneCell">
    <xdr:from>
      <xdr:col>36</xdr:col>
      <xdr:colOff>384600</xdr:colOff>
      <xdr:row>2</xdr:row>
      <xdr:rowOff>0</xdr:rowOff>
    </xdr:from>
    <xdr:to>
      <xdr:col>39</xdr:col>
      <xdr:colOff>490439</xdr:colOff>
      <xdr:row>7</xdr:row>
      <xdr:rowOff>638154</xdr:rowOff>
    </xdr:to>
    <xdr:pic>
      <xdr:nvPicPr>
        <xdr:cNvPr id="30" name="Grafik 29">
          <a:extLst>
            <a:ext uri="{FF2B5EF4-FFF2-40B4-BE49-F238E27FC236}">
              <a16:creationId xmlns:a16="http://schemas.microsoft.com/office/drawing/2014/main" id="{C820B99F-CD9B-01DA-41BE-C28FD3A8C511}"/>
            </a:ext>
          </a:extLst>
        </xdr:cNvPr>
        <xdr:cNvPicPr>
          <a:picLocks noChangeAspect="1"/>
        </xdr:cNvPicPr>
      </xdr:nvPicPr>
      <xdr:blipFill>
        <a:blip xmlns:r="http://schemas.openxmlformats.org/officeDocument/2006/relationships" r:embed="rId10"/>
        <a:stretch>
          <a:fillRect/>
        </a:stretch>
      </xdr:blipFill>
      <xdr:spPr>
        <a:xfrm>
          <a:off x="24772787" y="1745901"/>
          <a:ext cx="3434354" cy="2976191"/>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0.44103</cdr:x>
      <cdr:y>0.41426</cdr:y>
    </cdr:from>
    <cdr:to>
      <cdr:x>0.55838</cdr:x>
      <cdr:y>0.55147</cdr:y>
    </cdr:to>
    <cdr:sp macro="" textlink="GANTT!$AF$8">
      <cdr:nvSpPr>
        <cdr:cNvPr id="2" name="Textfeld 10">
          <a:extLst xmlns:a="http://schemas.openxmlformats.org/drawingml/2006/main">
            <a:ext uri="{FF2B5EF4-FFF2-40B4-BE49-F238E27FC236}">
              <a16:creationId xmlns:a16="http://schemas.microsoft.com/office/drawing/2014/main" id="{FE1D1E1E-8918-FBFB-9801-DE81705DC61A}"/>
            </a:ext>
          </a:extLst>
        </cdr:cNvPr>
        <cdr:cNvSpPr txBox="1"/>
      </cdr:nvSpPr>
      <cdr:spPr>
        <a:xfrm xmlns:a="http://schemas.openxmlformats.org/drawingml/2006/main">
          <a:off x="2026678" y="525679"/>
          <a:ext cx="539242" cy="17411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indent="0" algn="ctr"/>
          <a:fld id="{CC7838E2-DE81-4E3A-8B89-5760D7FE1BB9}" type="TxLink">
            <a:rPr lang="en-US" sz="1100" b="0" i="0" u="none" strike="noStrike">
              <a:solidFill>
                <a:srgbClr val="389988"/>
              </a:solidFill>
              <a:latin typeface="Arial Black" panose="020B0A04020102020204" pitchFamily="34" charset="0"/>
              <a:ea typeface="+mn-ea"/>
              <a:cs typeface="Arial"/>
            </a:rPr>
            <a:pPr marL="0" indent="0" algn="ctr"/>
            <a:t>87,5</a:t>
          </a:fld>
          <a:endParaRPr lang="de-DE" sz="1100" b="0" i="0" u="none" strike="noStrike">
            <a:solidFill>
              <a:srgbClr val="389988"/>
            </a:solidFill>
            <a:latin typeface="Arial Black" panose="020B0A04020102020204" pitchFamily="34" charset="0"/>
            <a:ea typeface="+mn-ea"/>
            <a:cs typeface="Arial"/>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0.44324</cdr:x>
      <cdr:y>0.36766</cdr:y>
    </cdr:from>
    <cdr:to>
      <cdr:x>0.55939</cdr:x>
      <cdr:y>0.60049</cdr:y>
    </cdr:to>
    <cdr:sp macro="" textlink="GANTT!$AF$11">
      <cdr:nvSpPr>
        <cdr:cNvPr id="2" name="Textfeld 10">
          <a:extLst xmlns:a="http://schemas.openxmlformats.org/drawingml/2006/main">
            <a:ext uri="{FF2B5EF4-FFF2-40B4-BE49-F238E27FC236}">
              <a16:creationId xmlns:a16="http://schemas.microsoft.com/office/drawing/2014/main" id="{FE1D1E1E-8918-FBFB-9801-DE81705DC61A}"/>
            </a:ext>
          </a:extLst>
        </cdr:cNvPr>
        <cdr:cNvSpPr txBox="1"/>
      </cdr:nvSpPr>
      <cdr:spPr>
        <a:xfrm xmlns:a="http://schemas.openxmlformats.org/drawingml/2006/main">
          <a:off x="2036833" y="466551"/>
          <a:ext cx="533755" cy="29544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indent="0" algn="ctr"/>
          <a:fld id="{FA0287BF-D7BD-49A5-8F1D-3067B9A39E23}" type="TxLink">
            <a:rPr lang="en-US" sz="1100" b="0" i="0" u="none" strike="noStrike">
              <a:solidFill>
                <a:srgbClr val="389988"/>
              </a:solidFill>
              <a:latin typeface="Arial Black" panose="020B0A04020102020204" pitchFamily="34" charset="0"/>
              <a:ea typeface="+mn-ea"/>
              <a:cs typeface="Arial"/>
            </a:rPr>
            <a:pPr marL="0" indent="0" algn="ctr"/>
            <a:t>35,55555556</a:t>
          </a:fld>
          <a:endParaRPr lang="de-DE" sz="1100" b="0" i="0" u="none" strike="noStrike">
            <a:solidFill>
              <a:srgbClr val="389988"/>
            </a:solidFill>
            <a:latin typeface="Arial Black" panose="020B0A04020102020204" pitchFamily="34" charset="0"/>
            <a:ea typeface="+mn-ea"/>
            <a:cs typeface="Aria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0.44324</cdr:x>
      <cdr:y>0.36766</cdr:y>
    </cdr:from>
    <cdr:to>
      <cdr:x>0.55939</cdr:x>
      <cdr:y>0.60049</cdr:y>
    </cdr:to>
    <cdr:sp macro="" textlink="GANTT!$AF$17">
      <cdr:nvSpPr>
        <cdr:cNvPr id="2" name="Textfeld 10">
          <a:extLst xmlns:a="http://schemas.openxmlformats.org/drawingml/2006/main">
            <a:ext uri="{FF2B5EF4-FFF2-40B4-BE49-F238E27FC236}">
              <a16:creationId xmlns:a16="http://schemas.microsoft.com/office/drawing/2014/main" id="{FE1D1E1E-8918-FBFB-9801-DE81705DC61A}"/>
            </a:ext>
          </a:extLst>
        </cdr:cNvPr>
        <cdr:cNvSpPr txBox="1"/>
      </cdr:nvSpPr>
      <cdr:spPr>
        <a:xfrm xmlns:a="http://schemas.openxmlformats.org/drawingml/2006/main">
          <a:off x="2036833" y="466551"/>
          <a:ext cx="533755" cy="29544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indent="0" algn="ctr"/>
          <a:fld id="{E3ED810A-73B2-4917-AE26-16DA50DDA02E}" type="TxLink">
            <a:rPr lang="en-US" sz="1100" b="0" i="0" u="none" strike="noStrike">
              <a:solidFill>
                <a:srgbClr val="389988"/>
              </a:solidFill>
              <a:latin typeface="Arial Black" panose="020B0A04020102020204" pitchFamily="34" charset="0"/>
              <a:ea typeface="+mn-ea"/>
              <a:cs typeface="Arial"/>
            </a:rPr>
            <a:pPr marL="0" indent="0" algn="ctr"/>
            <a:t>30,8</a:t>
          </a:fld>
          <a:endParaRPr lang="de-DE" sz="1100" b="0" i="0" u="none" strike="noStrike">
            <a:solidFill>
              <a:srgbClr val="389988"/>
            </a:solidFill>
            <a:latin typeface="Arial Black" panose="020B0A04020102020204" pitchFamily="34" charset="0"/>
            <a:ea typeface="+mn-ea"/>
            <a:cs typeface="Arial"/>
          </a:endParaRPr>
        </a:p>
      </cdr:txBody>
    </cdr:sp>
  </cdr:relSizeAnchor>
</c:userShapes>
</file>

<file path=xl/persons/person.xml><?xml version="1.0" encoding="utf-8"?>
<personList xmlns="http://schemas.microsoft.com/office/spreadsheetml/2018/threadedcomments" xmlns:x="http://schemas.openxmlformats.org/spreadsheetml/2006/main">
  <person displayName="Susan.Pelzecker" id="{4B93BC04-5DB1-432D-BF27-E992996024C2}" userId="S::Susan.Pelzecker@fh-zwickau.de::7684d443-52e8-41da-9038-50e0e738ea5a" providerId="AD"/>
  <person displayName="Sarah Kelschebach" id="{375D4DA9-BEF3-4ED3-B9DC-347413540D06}" userId="S::sarah.kelschebach@fno-bautzen.de::4a9460d6-1530-4399-a1ce-07df99eb0ee8" providerId="AD"/>
  <person displayName="Tobias Sanders" id="{4523D1EA-9C11-4F0D-92CB-8A7AD124C898}" userId="S::sanders_atb-chemnitz.de#ext#@fhzwickau.onmicrosoft.com::156cfd40-dafd-464a-848e-ae1c11ceb294" providerId="AD"/>
  <person displayName="Tina Wundke" id="{06F59BB2-E916-4CBC-A304-EEBFCF0C2B82}" userId="S::tina.wundke_bsw-mail.de#ext#@fhzwickau.onmicrosoft.com::19fd4c19-fd36-4f06-9306-b6b49dc4809c"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2" dT="2025-03-18T13:56:29.45" personId="{4B93BC04-5DB1-432D-BF27-E992996024C2}" id="{9A011DDC-7936-49F5-AE01-2A55629C8D18}">
    <text>Finde ich eine gute Idee ein Video zu integrieren mittels Link</text>
  </threadedComment>
  <threadedComment ref="C22" dT="2025-03-28T13:45:47.69" personId="{375D4DA9-BEF3-4ED3-B9DC-347413540D06}" id="{216C00A7-3DEB-4C60-828F-0F2FB36D382D}" parentId="{9A011DDC-7936-49F5-AE01-2A55629C8D18}">
    <text>Finde ich auch gut.</text>
  </threadedComment>
</ThreadedComments>
</file>

<file path=xl/threadedComments/threadedComment2.xml><?xml version="1.0" encoding="utf-8"?>
<ThreadedComments xmlns="http://schemas.microsoft.com/office/spreadsheetml/2018/threadedcomments" xmlns:x="http://schemas.openxmlformats.org/spreadsheetml/2006/main">
  <threadedComment ref="B17" dT="2025-03-28T13:16:40.40" personId="{375D4DA9-BEF3-4ED3-B9DC-347413540D06}" id="{2EF0865E-6DFA-4298-B60A-D20F8EC1A5EB}">
    <text>Finde es einerseits gut, dass es so ausführlich beschrieben ist. Kann mir aber auch vorstellen, dass es überladen wirken kann. Evtl. als Stichpunkte darstellen oder das Beispiel kursiv schreiben und die Fragen darüber normal? Finde den Inhalt wie gesagt gut, nur die Darstellung etwas unübersichtlich.</text>
  </threadedComment>
  <threadedComment ref="D17" dT="2025-04-15T10:02:41.44" personId="{4523D1EA-9C11-4F0D-92CB-8A7AD124C898}" id="{B702A926-3063-4077-A0A2-11D9A78E185C}">
    <text>Skala von 1 bis 10. Müsste noch irgendwo erörtert werden oder habe ich das übersehen?</text>
  </threadedComment>
  <threadedComment ref="B20" dT="2025-03-28T13:50:29.33" personId="{375D4DA9-BEF3-4ED3-B9DC-347413540D06}" id="{E3CFD3A4-B097-4816-9C18-A41284D95926}">
    <text xml:space="preserve">Werden hier nur Vermutungen über die Befürchtungen etc. notiert? Evtl. Wäre es vllt an dieser Stelle gut, den Dialog zu empfehlen? </text>
  </threadedComment>
  <threadedComment ref="C20" dT="2025-03-18T14:34:36.93" personId="{4B93BC04-5DB1-432D-BF27-E992996024C2}" id="{C500CA65-C84B-492E-A5E7-F0DA1588AB41}">
    <text>In der Stakeholdermap kann man den Text mit dem pinken Hintergrund nur schwer lesen</text>
  </threadedComment>
</ThreadedComments>
</file>

<file path=xl/threadedComments/threadedComment3.xml><?xml version="1.0" encoding="utf-8"?>
<ThreadedComments xmlns="http://schemas.microsoft.com/office/spreadsheetml/2018/threadedcomments" xmlns:x="http://schemas.openxmlformats.org/spreadsheetml/2006/main">
  <threadedComment ref="B2" dT="2025-03-24T09:23:50.11" personId="{06F59BB2-E916-4CBC-A304-EEBFCF0C2B82}" id="{0CD51638-FE73-4E85-A343-4D645AF98A95}">
    <text>An dieser Stelle würde ich eine kurze Begriffsdefinition für ein GANTT-Diagramm bereitstellen, da davon auszugehen ist, dass die meisten Nutzer nichts mit dem Begriff anfangen können</text>
  </threadedComment>
  <threadedComment ref="C2" dT="2025-03-18T14:46:14.08" personId="{4B93BC04-5DB1-432D-BF27-E992996024C2}" id="{86CC7F95-6071-4B9F-9153-CA4B111ADEA6}">
    <text>Soll das Gannt auch Bestandteil der generalisierten Form sein, die über die Website downloadbar ist?</text>
  </threadedComment>
</ThreadedComments>
</file>

<file path=xl/threadedComments/threadedComment4.xml><?xml version="1.0" encoding="utf-8"?>
<ThreadedComments xmlns="http://schemas.microsoft.com/office/spreadsheetml/2018/threadedcomments" xmlns:x="http://schemas.openxmlformats.org/spreadsheetml/2006/main">
  <threadedComment ref="E16" dT="2025-03-18T14:36:20.39" personId="{4B93BC04-5DB1-432D-BF27-E992996024C2}" id="{4CB36A00-F6E7-46A3-8955-DB13A78A5AEF}">
    <text>Ich befürworte die grafische Darstellung des Umsetzungsgrades</text>
  </threadedComment>
</ThreadedComments>
</file>

<file path=xl/threadedComments/threadedComment5.xml><?xml version="1.0" encoding="utf-8"?>
<ThreadedComments xmlns="http://schemas.microsoft.com/office/spreadsheetml/2018/threadedcomments" xmlns:x="http://schemas.openxmlformats.org/spreadsheetml/2006/main">
  <threadedComment ref="B10" dT="2025-03-28T13:29:51.72" personId="{375D4DA9-BEF3-4ED3-B9DC-347413540D06}" id="{ACF2E6B5-1747-4F88-AF2C-7981D8E4B5BA}">
    <text>Ein „Nein“ gibt es nicht zur Auswahl, oder? Damit ist „Trifft nicht zu gemeint“, richtig?</text>
  </threadedComment>
  <threadedComment ref="B10" dT="2025-03-28T13:31:18.05" personId="{375D4DA9-BEF3-4ED3-B9DC-347413540D06}" id="{C76BA995-724A-4BBF-B5FF-C88B8B8E141D}" parentId="{ACF2E6B5-1747-4F88-AF2C-7981D8E4B5BA}">
    <text>Führen wir irgendwo noch auf, wie diese Hilfe aussehen kann?</text>
  </threadedComment>
  <threadedComment ref="B10" dT="2025-03-28T13:56:41.68" personId="{375D4DA9-BEF3-4ED3-B9DC-347413540D06}" id="{67E3B79A-D9A7-43AB-907A-5D61205F4463}" parentId="{ACF2E6B5-1747-4F88-AF2C-7981D8E4B5BA}">
    <text>Im zweiten Abschnitt steht „erweiterbares Word-Dokument“ Das ist es doch nicht mehr, da nun Excel-Dokument oder wie ist es gemeint?</text>
  </threadedComment>
  <threadedComment ref="B18" dT="2025-03-28T13:32:56.46" personId="{375D4DA9-BEF3-4ED3-B9DC-347413540D06}" id="{DA184F51-456B-4DE2-B160-377D1B1A6945}">
    <text>Verstehe nicht genau, was damit gemeint ist. Die Antwort von Packwell passt meiner Meinung nach auch irgendwie nicht da hinzu.</text>
  </threadedComment>
  <threadedComment ref="B42" dT="2025-03-18T14:40:39.84" personId="{4B93BC04-5DB1-432D-BF27-E992996024C2}" id="{D75B8519-B358-450E-B955-5D8B797C843D}">
    <text>Ggf. Beispiele aufführen, was Entwicklungsinstrumente sind. Damit jeder das gleiche Wordingverständnis hat</text>
  </threadedComment>
  <threadedComment ref="B63" dT="2025-03-28T13:59:27.59" personId="{375D4DA9-BEF3-4ED3-B9DC-347413540D06}" id="{5AF4BE2F-1B3E-4516-8724-FDAA30958CE4}">
    <text>Was wäre ein Beispiel für überfachliche Kompetenzen?</text>
  </threadedComment>
  <threadedComment ref="B67" dT="2025-03-28T14:00:00.31" personId="{375D4DA9-BEF3-4ED3-B9DC-347413540D06}" id="{5D4F51ED-3452-4C0E-8684-194371BC1B3B}">
    <text>Verstehe nicht ganz, was damit gemeint ist.</text>
  </threadedComment>
  <threadedComment ref="B73" dT="2025-03-28T14:01:03.01" personId="{375D4DA9-BEF3-4ED3-B9DC-347413540D06}" id="{E7B7AA68-324B-4331-8152-6725624705B1}">
    <text>Ist das immer nötig? Kann mir gerade nicht vorstellen, wie das abgedeckt werden soll.</text>
  </threadedComment>
  <threadedComment ref="B75" dT="2025-03-28T14:01:59.69" personId="{375D4DA9-BEF3-4ED3-B9DC-347413540D06}" id="{2EE42A48-66A2-4708-8F2A-197C8CB5E35A}">
    <text xml:space="preserve">Welche Arbeitsvorgänge sind hier gemeint? </text>
  </threadedComment>
</ThreadedComments>
</file>

<file path=xl/threadedComments/threadedComment6.xml><?xml version="1.0" encoding="utf-8"?>
<ThreadedComments xmlns="http://schemas.microsoft.com/office/spreadsheetml/2018/threadedcomments" xmlns:x="http://schemas.openxmlformats.org/spreadsheetml/2006/main">
  <threadedComment ref="B29" dT="2025-03-28T14:15:58.07" personId="{375D4DA9-BEF3-4ED3-B9DC-347413540D06}" id="{889D4B90-36C5-4F2D-9F36-9CB3569D253C}">
    <text>Worauf ist das genau bezogen, welche Dokumente sind gemeint?</text>
  </threadedComment>
  <threadedComment ref="B39" dT="2025-03-28T14:17:13.97" personId="{375D4DA9-BEF3-4ED3-B9DC-347413540D06}" id="{C47C6EDA-199E-4781-9B02-AC0E498A9F1B}">
    <text>Wie kann den überprüft werden, dass es „lernförderlich“ ist? Gibt es Kriterien dafür?</text>
  </threadedComment>
  <threadedComment ref="B41" dT="2025-03-28T14:17:53.24" personId="{375D4DA9-BEF3-4ED3-B9DC-347413540D06}" id="{11656F4D-A06B-4511-96A6-D83BA5137719}">
    <text>Wo und wie? Kann mir darunter nichts Genaues vorstellen.</text>
  </threadedComment>
  <threadedComment ref="B45" dT="2025-03-28T14:18:36.32" personId="{375D4DA9-BEF3-4ED3-B9DC-347413540D06}" id="{C77550BC-525D-466B-826C-062B00BFDB44}">
    <text>Das ist allgemein gemeint und nicht nur auf das Assistenzsystem, richtig?</text>
  </threadedComment>
  <threadedComment ref="B67" dT="2025-03-28T14:20:52.97" personId="{375D4DA9-BEF3-4ED3-B9DC-347413540D06}" id="{215D8E16-971F-42AB-A525-9B72E58A3AFC}">
    <text>Was ist damit gemeint?</text>
  </threadedComment>
  <threadedComment ref="B92" dT="2025-03-28T14:28:28.86" personId="{375D4DA9-BEF3-4ED3-B9DC-347413540D06}" id="{8411A0FE-F4A1-4843-BF3A-8D26A5B54902}">
    <text>Ist es wichtig, dass es verschiedenen Lernorte sein MÜSSEN? Könnte es nicht ausreichen, wenn es EINEN geeigneten Lernort gibt?</text>
  </threadedComment>
  <threadedComment ref="B101" dT="2025-03-28T14:30:12.66" personId="{375D4DA9-BEF3-4ED3-B9DC-347413540D06}" id="{33D50FE2-7508-4E89-824D-CECBB2F9A123}">
    <text xml:space="preserve">Was ist damit genau gemeint?
</text>
  </threadedComment>
  <threadedComment ref="B109" dT="2025-03-28T14:31:14.93" personId="{375D4DA9-BEF3-4ED3-B9DC-347413540D06}" id="{9F9A1075-2B89-4229-8477-F6745A51CADA}">
    <text>Wurde dies nicht schon so ähnlich in Zeilen 97 f. angesprochen?</text>
  </threadedComment>
  <threadedComment ref="B111" dT="2025-03-28T14:32:23.83" personId="{375D4DA9-BEF3-4ED3-B9DC-347413540D06}" id="{D8E05664-2895-4744-8404-D017F4E8D15C}">
    <text>Was könnte damit gemeint sein? Das z.B. Ergebnisse von Leistungsabfragen im LMS in Gesprächen mit Mitarbeitenden angesprochen wird?</text>
  </threadedComment>
  <threadedComment ref="B118" dT="2025-03-28T14:33:24.62" personId="{375D4DA9-BEF3-4ED3-B9DC-347413540D06}" id="{6BFF0738-923C-4189-A123-ACFA8330A0EB}">
    <text>Was ist damit gemeint?</text>
  </threadedComment>
  <threadedComment ref="B120" dT="2025-03-28T14:34:05.12" personId="{375D4DA9-BEF3-4ED3-B9DC-347413540D06}" id="{73BAE955-E41E-4C5C-8CFA-A9A7AD1292A1}">
    <text>Verstehe hier nicht genau den Zusammenhang zur Adaptivität.</text>
  </threadedComment>
  <threadedComment ref="B128" dT="2025-03-28T14:34:41.78" personId="{375D4DA9-BEF3-4ED3-B9DC-347413540D06}" id="{A7ABF6A0-54CE-4C87-87B5-2A40EBCB28D4}">
    <text>Was ist hier genau mit Regelkommunikation gemeint?</text>
  </threadedComment>
  <threadedComment ref="B134" dT="2025-03-28T14:35:21.28" personId="{375D4DA9-BEF3-4ED3-B9DC-347413540D06}" id="{A1AB0C61-B36D-422A-BB6F-71685EA06048}">
    <text>Kann das sichergestellt werden durch Adaptivität?</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al.webspace.tu-dresden.de/project/praxisprojekt-5/"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2.xml.rels><?xml version="1.0" encoding="UTF-8" standalone="yes"?>
<Relationships xmlns="http://schemas.openxmlformats.org/package/2006/relationships"><Relationship Id="rId3" Type="http://schemas.openxmlformats.org/officeDocument/2006/relationships/hyperlink" Target="mailto:graf-pfohl@atb-chemnitz.de" TargetMode="External"/><Relationship Id="rId2" Type="http://schemas.openxmlformats.org/officeDocument/2006/relationships/hyperlink" Target="mailto:graf-pfohl@atb-chemnitz.de" TargetMode="External"/><Relationship Id="rId1" Type="http://schemas.openxmlformats.org/officeDocument/2006/relationships/hyperlink" Target="https://perspektivearbeitlausitz.de/" TargetMode="External"/><Relationship Id="rId5" Type="http://schemas.openxmlformats.org/officeDocument/2006/relationships/drawing" Target="../drawings/drawing17.xml"/><Relationship Id="rId4"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8" Type="http://schemas.openxmlformats.org/officeDocument/2006/relationships/hyperlink" Target="https://bgw.uv-lernportal.de/ilias.php?baseClass=ilrepositorygui&amp;ref_id=15199" TargetMode="External"/><Relationship Id="rId13" Type="http://schemas.openxmlformats.org/officeDocument/2006/relationships/hyperlink" Target="https://open.vhb.org/kursliste" TargetMode="External"/><Relationship Id="rId18" Type="http://schemas.openxmlformats.org/officeDocument/2006/relationships/hyperlink" Target="https://www.udacity.com/catalog/all/free/any-school/any-skill/any-difficulty/any-duration/any-type/most-popular/page-2" TargetMode="External"/><Relationship Id="rId3" Type="http://schemas.openxmlformats.org/officeDocument/2006/relationships/hyperlink" Target="https://futurelearnlab.de/hub/blocks/ildmetaselect/detailpage.php?id=94" TargetMode="External"/><Relationship Id="rId7" Type="http://schemas.openxmlformats.org/officeDocument/2006/relationships/hyperlink" Target="https://web.colearnet.de/selfcheck/index" TargetMode="External"/><Relationship Id="rId12" Type="http://schemas.openxmlformats.org/officeDocument/2006/relationships/hyperlink" Target="https://future-skills-journey.de/digital-literacy" TargetMode="External"/><Relationship Id="rId17" Type="http://schemas.openxmlformats.org/officeDocument/2006/relationships/hyperlink" Target="https://open.hpi.de/courses" TargetMode="External"/><Relationship Id="rId2" Type="http://schemas.openxmlformats.org/officeDocument/2006/relationships/hyperlink" Target="https://futurelearnlab.de/hub/blocks/ildmetaselect/detailpage.php?id=177" TargetMode="External"/><Relationship Id="rId16" Type="http://schemas.openxmlformats.org/officeDocument/2006/relationships/hyperlink" Target="https://imoox.at/courses" TargetMode="External"/><Relationship Id="rId20" Type="http://schemas.openxmlformats.org/officeDocument/2006/relationships/drawing" Target="../drawings/drawing18.xml"/><Relationship Id="rId1" Type="http://schemas.openxmlformats.org/officeDocument/2006/relationships/hyperlink" Target="https://futurelearnlab.de/hub/blocks/ildmetaselect/detailpage.php?id=83" TargetMode="External"/><Relationship Id="rId6" Type="http://schemas.openxmlformats.org/officeDocument/2006/relationships/hyperlink" Target="https://www.plattform-lernende-systeme.de/video-tutorials.html" TargetMode="External"/><Relationship Id="rId11" Type="http://schemas.openxmlformats.org/officeDocument/2006/relationships/hyperlink" Target="https://www.appliedai-institute.de/kostenfreie-online-kurse" TargetMode="External"/><Relationship Id="rId5" Type="http://schemas.openxmlformats.org/officeDocument/2006/relationships/hyperlink" Target="https://ki-campus.org/themen/entrepreneurship?page=%2C0%2C0%2C0" TargetMode="External"/><Relationship Id="rId15" Type="http://schemas.openxmlformats.org/officeDocument/2006/relationships/hyperlink" Target="https://wb-web.de/lernen/ueberblick-lernpfade.html" TargetMode="External"/><Relationship Id="rId10" Type="http://schemas.openxmlformats.org/officeDocument/2006/relationships/hyperlink" Target="https://www.appliedai-institute.de/kostenfreie-online-kurse/ai-essentials" TargetMode="External"/><Relationship Id="rId19" Type="http://schemas.openxmlformats.org/officeDocument/2006/relationships/hyperlink" Target="https://iversity.org/de/courses/kuenstliche-intelligenz-und-maschinelles-lernen-mooc-version" TargetMode="External"/><Relationship Id="rId4" Type="http://schemas.openxmlformats.org/officeDocument/2006/relationships/hyperlink" Target="https://ki-check-hr.de/" TargetMode="External"/><Relationship Id="rId9" Type="http://schemas.openxmlformats.org/officeDocument/2006/relationships/hyperlink" Target="https://course.elementsofai.com/de/" TargetMode="External"/><Relationship Id="rId14" Type="http://schemas.openxmlformats.org/officeDocument/2006/relationships/hyperlink" Target="https://www.oerbw.de/edu-sharing/components/collections?locale=de&amp;parameters=%7B%22virtual:published_files%22:%5B%22false%22%5D%7D&amp;repositoryFilter=&amp;mdsExtended=false&amp;mds=mds&amp;repository=uni-tuebingen.de&amp;materialsSortBy=cm:modified&amp;materialsSortAscending=false&amp;query=k%C3%BCnstliche%20intelligenz&amp;displayType=1&amp;id=9b93c6d3-2942-4a23-99b4-3af9fe98aa9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6.bin"/><Relationship Id="rId5" Type="http://schemas.microsoft.com/office/2017/10/relationships/threadedComment" Target="../threadedComments/threadedComment6.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9" tint="0.59999389629810485"/>
    <outlinePr summaryBelow="0" summaryRight="0"/>
  </sheetPr>
  <dimension ref="B3:M25"/>
  <sheetViews>
    <sheetView showGridLines="0" tabSelected="1" zoomScaleNormal="100" workbookViewId="0">
      <selection activeCell="B4" sqref="B4"/>
    </sheetView>
  </sheetViews>
  <sheetFormatPr baseColWidth="10" defaultColWidth="12.53515625" defaultRowHeight="15.75" customHeight="1"/>
  <cols>
    <col min="1" max="1" width="12.53515625" style="51"/>
    <col min="2" max="2" width="90.69140625" style="51" customWidth="1"/>
    <col min="3" max="16384" width="12.53515625" style="51"/>
  </cols>
  <sheetData>
    <row r="3" spans="2:13" ht="44.7" customHeight="1"/>
    <row r="4" spans="2:13" ht="68.7" customHeight="1">
      <c r="B4" s="53" t="s">
        <v>226</v>
      </c>
    </row>
    <row r="5" spans="2:13" ht="15.75" customHeight="1">
      <c r="M5" s="54"/>
    </row>
    <row r="7" spans="2:13" ht="116.15" customHeight="1">
      <c r="B7" s="55" t="s">
        <v>235</v>
      </c>
    </row>
    <row r="8" spans="2:13" ht="30.45" customHeight="1">
      <c r="B8" s="56"/>
    </row>
    <row r="9" spans="2:13" ht="85.4" customHeight="1">
      <c r="B9" s="55" t="s">
        <v>227</v>
      </c>
    </row>
    <row r="10" spans="2:13" ht="28.4" customHeight="1"/>
    <row r="11" spans="2:13" ht="64.3">
      <c r="B11" s="57" t="s">
        <v>0</v>
      </c>
    </row>
    <row r="12" spans="2:13" ht="21.45">
      <c r="B12" s="58" t="s">
        <v>1</v>
      </c>
    </row>
    <row r="15" spans="2:13" ht="24.45" customHeight="1"/>
    <row r="25" spans="2:2" ht="94.4" customHeight="1">
      <c r="B25" s="59" t="s">
        <v>223</v>
      </c>
    </row>
  </sheetData>
  <sheetProtection algorithmName="SHA-512" hashValue="+5Uy1wy0Lt5F5vJOLDNZd5bDTydjYeIHTCZFONqVVL5y21nTgURoQi3rIOh2NxTE3bd5wZbe6/4PWsnbNtmHKQ==" saltValue="Q60a4VuVi6VNoIMphHCexw==" spinCount="100000" sheet="1" objects="1" scenarios="1"/>
  <hyperlinks>
    <hyperlink ref="B12" r:id="rId1" xr:uid="{32E8E6B3-9BCF-4413-B452-138E1AAB3CAF}"/>
  </hyperlinks>
  <pageMargins left="0.7" right="0.7" top="0.78740157499999996" bottom="0.78740157499999996"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FD778-B7E4-42F3-BADE-28D0D6DE4139}">
  <sheetPr codeName="Tabelle10">
    <tabColor rgb="FF1F8299"/>
  </sheetPr>
  <dimension ref="B9:H40"/>
  <sheetViews>
    <sheetView showGridLines="0" topLeftCell="A37" zoomScale="115" zoomScaleNormal="115" workbookViewId="0">
      <selection activeCell="C39" sqref="C39:E40"/>
    </sheetView>
  </sheetViews>
  <sheetFormatPr baseColWidth="10" defaultColWidth="11.3828125" defaultRowHeight="12.45"/>
  <cols>
    <col min="2" max="2" width="32.69140625" customWidth="1"/>
    <col min="3" max="3" width="15.3046875" customWidth="1"/>
    <col min="4" max="4" width="14.3046875" customWidth="1"/>
    <col min="5" max="5" width="13.53515625" customWidth="1"/>
  </cols>
  <sheetData>
    <row r="9" spans="2:8" ht="26.6">
      <c r="B9" s="177" t="s">
        <v>44</v>
      </c>
      <c r="C9" s="177"/>
      <c r="D9" s="177"/>
      <c r="E9" s="177"/>
      <c r="F9" s="177"/>
      <c r="G9" s="12"/>
      <c r="H9" s="12"/>
    </row>
    <row r="10" spans="2:8" ht="171.45" customHeight="1">
      <c r="B10" s="181" t="s">
        <v>100</v>
      </c>
      <c r="C10" s="181"/>
      <c r="D10" s="181"/>
      <c r="E10" s="181"/>
      <c r="F10" s="181"/>
      <c r="G10" s="10"/>
      <c r="H10" s="10"/>
    </row>
    <row r="11" spans="2:8" ht="12" customHeight="1"/>
    <row r="12" spans="2:8" ht="16.75" customHeight="1"/>
    <row r="13" spans="2:8" ht="26.6" hidden="1">
      <c r="B13" s="182"/>
      <c r="C13" s="182"/>
      <c r="D13" s="182"/>
      <c r="E13" s="182"/>
      <c r="F13" s="182"/>
      <c r="G13" s="182"/>
    </row>
    <row r="14" spans="2:8" ht="20.7" customHeight="1"/>
    <row r="15" spans="2:8" ht="6.45" customHeight="1">
      <c r="B15" s="16"/>
    </row>
    <row r="16" spans="2:8" ht="12.9" thickBot="1"/>
    <row r="17" spans="2:6" ht="18.45" customHeight="1" thickBot="1">
      <c r="B17" s="98" t="s">
        <v>45</v>
      </c>
      <c r="C17" s="183"/>
      <c r="D17" s="184"/>
      <c r="E17" s="185"/>
      <c r="F17" s="98"/>
    </row>
    <row r="18" spans="2:6" ht="22.4" customHeight="1" thickTop="1">
      <c r="B18" s="178" t="s">
        <v>101</v>
      </c>
      <c r="C18" s="189" t="s">
        <v>330</v>
      </c>
      <c r="D18" s="190"/>
      <c r="E18" s="191"/>
      <c r="F18" s="186">
        <v>10</v>
      </c>
    </row>
    <row r="19" spans="2:6" ht="53.7" customHeight="1" thickBot="1">
      <c r="B19" s="180"/>
      <c r="C19" s="192"/>
      <c r="D19" s="193"/>
      <c r="E19" s="194"/>
      <c r="F19" s="187"/>
    </row>
    <row r="20" spans="2:6" ht="53.7" customHeight="1" thickTop="1">
      <c r="B20" s="178" t="s">
        <v>102</v>
      </c>
      <c r="C20" s="189" t="s">
        <v>331</v>
      </c>
      <c r="D20" s="190"/>
      <c r="E20" s="191"/>
      <c r="F20" s="186">
        <v>7</v>
      </c>
    </row>
    <row r="21" spans="2:6" ht="25.4" customHeight="1" thickBot="1">
      <c r="B21" s="180"/>
      <c r="C21" s="192"/>
      <c r="D21" s="193"/>
      <c r="E21" s="194"/>
      <c r="F21" s="187"/>
    </row>
    <row r="22" spans="2:6" ht="27" customHeight="1" thickTop="1">
      <c r="B22" s="178" t="s">
        <v>85</v>
      </c>
      <c r="C22" s="189" t="s">
        <v>332</v>
      </c>
      <c r="D22" s="190"/>
      <c r="E22" s="191"/>
      <c r="F22" s="186">
        <v>7</v>
      </c>
    </row>
    <row r="23" spans="2:6" ht="91" customHeight="1" thickBot="1">
      <c r="B23" s="180"/>
      <c r="C23" s="192"/>
      <c r="D23" s="193"/>
      <c r="E23" s="194"/>
      <c r="F23" s="187"/>
    </row>
    <row r="24" spans="2:6" ht="38.15" customHeight="1" thickTop="1">
      <c r="B24" s="178" t="s">
        <v>103</v>
      </c>
      <c r="C24" s="189" t="s">
        <v>408</v>
      </c>
      <c r="D24" s="190"/>
      <c r="E24" s="191"/>
      <c r="F24" s="186">
        <v>2</v>
      </c>
    </row>
    <row r="25" spans="2:6" ht="135" customHeight="1" thickBot="1">
      <c r="B25" s="180"/>
      <c r="C25" s="192"/>
      <c r="D25" s="193"/>
      <c r="E25" s="194"/>
      <c r="F25" s="187"/>
    </row>
    <row r="26" spans="2:6" ht="38.15" customHeight="1" thickTop="1">
      <c r="B26" s="178" t="s">
        <v>278</v>
      </c>
      <c r="C26" s="189" t="s">
        <v>367</v>
      </c>
      <c r="D26" s="190"/>
      <c r="E26" s="191"/>
      <c r="F26" s="186">
        <v>4</v>
      </c>
    </row>
    <row r="27" spans="2:6" ht="100.75" customHeight="1" thickBot="1">
      <c r="B27" s="180"/>
      <c r="C27" s="192"/>
      <c r="D27" s="193"/>
      <c r="E27" s="194"/>
      <c r="F27" s="187"/>
    </row>
    <row r="28" spans="2:6" ht="12.45" customHeight="1" thickTop="1">
      <c r="B28" s="99"/>
      <c r="C28" s="51"/>
      <c r="D28" s="51"/>
      <c r="E28" s="51"/>
      <c r="F28" s="51"/>
    </row>
    <row r="29" spans="2:6" ht="15.45">
      <c r="B29" s="85"/>
      <c r="C29" s="51"/>
      <c r="D29" s="51"/>
      <c r="E29" s="51"/>
      <c r="F29" s="51"/>
    </row>
    <row r="30" spans="2:6" ht="15.45">
      <c r="B30" s="51"/>
      <c r="C30" s="51"/>
      <c r="D30" s="51"/>
      <c r="E30" s="51"/>
      <c r="F30" s="51"/>
    </row>
    <row r="31" spans="2:6" ht="15.9" thickBot="1">
      <c r="B31" s="51"/>
      <c r="C31" s="51"/>
      <c r="D31" s="51"/>
      <c r="E31" s="51"/>
      <c r="F31" s="51"/>
    </row>
    <row r="32" spans="2:6" ht="26.7" customHeight="1" thickBot="1">
      <c r="B32" s="98" t="s">
        <v>46</v>
      </c>
      <c r="C32" s="183"/>
      <c r="D32" s="184"/>
      <c r="E32" s="185"/>
      <c r="F32" s="98"/>
    </row>
    <row r="33" spans="2:6" ht="20.25" customHeight="1" thickTop="1">
      <c r="B33" s="178" t="s">
        <v>104</v>
      </c>
      <c r="C33" s="189" t="s">
        <v>368</v>
      </c>
      <c r="D33" s="190"/>
      <c r="E33" s="191"/>
      <c r="F33" s="186">
        <v>4</v>
      </c>
    </row>
    <row r="34" spans="2:6" ht="77.150000000000006" customHeight="1" thickBot="1">
      <c r="B34" s="179"/>
      <c r="C34" s="192"/>
      <c r="D34" s="193"/>
      <c r="E34" s="194"/>
      <c r="F34" s="187"/>
    </row>
    <row r="35" spans="2:6" ht="20.25" customHeight="1" thickTop="1">
      <c r="B35" s="178" t="s">
        <v>105</v>
      </c>
      <c r="C35" s="189" t="s">
        <v>369</v>
      </c>
      <c r="D35" s="190"/>
      <c r="E35" s="191"/>
      <c r="F35" s="186">
        <v>4</v>
      </c>
    </row>
    <row r="36" spans="2:6" ht="114" customHeight="1" thickBot="1">
      <c r="B36" s="180"/>
      <c r="C36" s="192"/>
      <c r="D36" s="193"/>
      <c r="E36" s="194"/>
      <c r="F36" s="187"/>
    </row>
    <row r="37" spans="2:6" ht="20.25" customHeight="1" thickTop="1">
      <c r="B37" s="178" t="s">
        <v>106</v>
      </c>
      <c r="C37" s="189" t="s">
        <v>409</v>
      </c>
      <c r="D37" s="190"/>
      <c r="E37" s="191"/>
      <c r="F37" s="186">
        <v>4</v>
      </c>
    </row>
    <row r="38" spans="2:6" ht="234" customHeight="1" thickBot="1">
      <c r="B38" s="180"/>
      <c r="C38" s="192"/>
      <c r="D38" s="193"/>
      <c r="E38" s="194"/>
      <c r="F38" s="187"/>
    </row>
    <row r="39" spans="2:6" ht="20.25" customHeight="1" thickTop="1">
      <c r="B39" s="178" t="s">
        <v>107</v>
      </c>
      <c r="C39" s="189" t="s">
        <v>370</v>
      </c>
      <c r="D39" s="190"/>
      <c r="E39" s="191"/>
      <c r="F39" s="186">
        <v>4</v>
      </c>
    </row>
    <row r="40" spans="2:6" ht="68.7" customHeight="1" thickBot="1">
      <c r="B40" s="179"/>
      <c r="C40" s="192"/>
      <c r="D40" s="193"/>
      <c r="E40" s="194"/>
      <c r="F40" s="187"/>
    </row>
  </sheetData>
  <sheetProtection algorithmName="SHA-512" hashValue="XddUJgK6q+R+Kagg0m275hmdCPKWr1FeH8A4of1xxfTcLdpObS69+pVfEwhdK1R07c67Xl0yIp0EN+ok1jAmVg==" saltValue="7Bl1SdLPAvNK/8JnVN55Xw==" spinCount="100000" sheet="1" objects="1" scenarios="1" formatCells="0" formatRows="0"/>
  <mergeCells count="32">
    <mergeCell ref="B9:F9"/>
    <mergeCell ref="C37:E38"/>
    <mergeCell ref="F37:F38"/>
    <mergeCell ref="C39:E40"/>
    <mergeCell ref="F39:F40"/>
    <mergeCell ref="F24:F25"/>
    <mergeCell ref="C26:E27"/>
    <mergeCell ref="F26:F27"/>
    <mergeCell ref="F33:F34"/>
    <mergeCell ref="C35:E36"/>
    <mergeCell ref="F35:F36"/>
    <mergeCell ref="C22:E23"/>
    <mergeCell ref="B33:B34"/>
    <mergeCell ref="C32:E32"/>
    <mergeCell ref="C33:E34"/>
    <mergeCell ref="C18:E19"/>
    <mergeCell ref="B10:F10"/>
    <mergeCell ref="C17:E17"/>
    <mergeCell ref="F22:F23"/>
    <mergeCell ref="C24:E25"/>
    <mergeCell ref="B35:B36"/>
    <mergeCell ref="F18:F19"/>
    <mergeCell ref="C20:E21"/>
    <mergeCell ref="F20:F21"/>
    <mergeCell ref="B13:G13"/>
    <mergeCell ref="B18:B19"/>
    <mergeCell ref="B20:B21"/>
    <mergeCell ref="B37:B38"/>
    <mergeCell ref="B39:B40"/>
    <mergeCell ref="B22:B23"/>
    <mergeCell ref="B24:B25"/>
    <mergeCell ref="B26:B27"/>
  </mergeCells>
  <conditionalFormatting sqref="F18 F20 F22 F24 F26">
    <cfRule type="cellIs" dxfId="8" priority="26" operator="greaterThan">
      <formula>7</formula>
    </cfRule>
    <cfRule type="cellIs" dxfId="7" priority="27" operator="greaterThan">
      <formula>3</formula>
    </cfRule>
    <cfRule type="cellIs" dxfId="6" priority="28" operator="greaterThan">
      <formula>0</formula>
    </cfRule>
    <cfRule type="colorScale" priority="29">
      <colorScale>
        <cfvo type="min"/>
        <cfvo type="percentile" val="50"/>
        <cfvo type="max"/>
        <color rgb="FFF8696B"/>
        <color rgb="FFFFEB84"/>
        <color rgb="FF63BE7B"/>
      </colorScale>
    </cfRule>
  </conditionalFormatting>
  <conditionalFormatting sqref="F33 F35 F37 F39">
    <cfRule type="cellIs" dxfId="5" priority="30" operator="greaterThan">
      <formula>7</formula>
    </cfRule>
    <cfRule type="cellIs" dxfId="4" priority="31" operator="greaterThan">
      <formula>3</formula>
    </cfRule>
    <cfRule type="cellIs" dxfId="3" priority="32" operator="greaterThan">
      <formula>0</formula>
    </cfRule>
  </conditionalFormatting>
  <conditionalFormatting sqref="F35 F33 F37 F39">
    <cfRule type="colorScale" priority="33">
      <colorScale>
        <cfvo type="min"/>
        <cfvo type="percentile" val="50"/>
        <cfvo type="max"/>
        <color rgb="FFF8696B"/>
        <color rgb="FFFFEB84"/>
        <color rgb="FF63BE7B"/>
      </colorScale>
    </cfRule>
  </conditionalFormatting>
  <dataValidations count="1">
    <dataValidation allowBlank="1" showInputMessage="1" showErrorMessage="1" errorTitle="Fehlermeldung" error="Bitte bewerten Sie Ihre Bemühungen realistisch zwischen 1 und 10! " sqref="F18:F40" xr:uid="{DB51105E-0BF9-4844-8194-14FC4BDF296C}"/>
  </dataValidation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8947A-79AD-4D8D-A93C-F42AB6C9C604}">
  <sheetPr codeName="Tabelle11">
    <tabColor rgb="FF1F8299"/>
  </sheetPr>
  <dimension ref="B9:K25"/>
  <sheetViews>
    <sheetView showGridLines="0" topLeftCell="A19" zoomScale="115" zoomScaleNormal="115" workbookViewId="0">
      <selection activeCell="D22" sqref="D22"/>
    </sheetView>
  </sheetViews>
  <sheetFormatPr baseColWidth="10" defaultColWidth="11.3828125" defaultRowHeight="12.45"/>
  <cols>
    <col min="1" max="1" width="11.15234375" customWidth="1"/>
    <col min="2" max="2" width="33.3828125" customWidth="1"/>
    <col min="3" max="3" width="60.3828125" customWidth="1"/>
  </cols>
  <sheetData>
    <row r="9" spans="2:11" ht="26.6">
      <c r="B9" s="177" t="s">
        <v>108</v>
      </c>
      <c r="C9" s="177"/>
      <c r="D9" s="177"/>
      <c r="E9" s="12"/>
      <c r="F9" s="12"/>
      <c r="G9" s="12"/>
      <c r="H9" s="12"/>
    </row>
    <row r="10" spans="2:11" ht="49.75" customHeight="1">
      <c r="B10" s="145" t="s">
        <v>280</v>
      </c>
      <c r="C10" s="145"/>
      <c r="D10" s="10"/>
      <c r="E10" s="10"/>
      <c r="F10" s="10"/>
      <c r="G10" s="10"/>
      <c r="H10" s="10"/>
      <c r="K10" s="4"/>
    </row>
    <row r="13" spans="2:11" ht="26.6">
      <c r="B13" s="182"/>
      <c r="C13" s="182"/>
      <c r="D13" s="182"/>
      <c r="E13" s="182"/>
      <c r="F13" s="182"/>
      <c r="G13" s="182"/>
    </row>
    <row r="15" spans="2:11" ht="19.3">
      <c r="B15" s="11"/>
    </row>
    <row r="16" spans="2:11" ht="12.9" thickBot="1"/>
    <row r="17" spans="2:4" ht="120.75" customHeight="1" thickTop="1" thickBot="1">
      <c r="B17" s="94" t="s">
        <v>248</v>
      </c>
      <c r="C17" s="100" t="s">
        <v>333</v>
      </c>
      <c r="D17" s="95">
        <v>10</v>
      </c>
    </row>
    <row r="18" spans="2:4" ht="125.25" customHeight="1" thickTop="1" thickBot="1">
      <c r="B18" s="81" t="s">
        <v>249</v>
      </c>
      <c r="C18" s="101" t="s">
        <v>334</v>
      </c>
      <c r="D18" s="95">
        <v>2</v>
      </c>
    </row>
    <row r="19" spans="2:4" ht="98.7" customHeight="1" thickTop="1" thickBot="1">
      <c r="B19" s="178" t="s">
        <v>250</v>
      </c>
      <c r="C19" s="102" t="s">
        <v>335</v>
      </c>
      <c r="D19" s="95">
        <v>7</v>
      </c>
    </row>
    <row r="20" spans="2:4" ht="91.75" customHeight="1" thickTop="1" thickBot="1">
      <c r="B20" s="180"/>
      <c r="C20" s="101" t="s">
        <v>336</v>
      </c>
      <c r="D20" s="95">
        <v>7</v>
      </c>
    </row>
    <row r="21" spans="2:4" ht="113.15" customHeight="1" thickTop="1" thickBot="1">
      <c r="B21" s="179"/>
      <c r="C21" s="103" t="s">
        <v>337</v>
      </c>
      <c r="D21" s="95">
        <v>5</v>
      </c>
    </row>
    <row r="24" spans="2:4">
      <c r="B24" s="15"/>
      <c r="C24" s="13"/>
    </row>
    <row r="25" spans="2:4">
      <c r="B25" s="15"/>
      <c r="C25" s="14"/>
    </row>
  </sheetData>
  <sheetProtection algorithmName="SHA-512" hashValue="xXuNVPHebULLfq/qjmu0gcsh9/j1ubOe1qveIWP3O0TOi5UJCRs4apt1W0Lo/amJ4EGLc+KmPughVhwqn5pWSQ==" saltValue="eaXodM72d4WFfd4K4k3DEw==" spinCount="100000" sheet="1" objects="1" scenarios="1" formatCells="0" formatRows="0"/>
  <mergeCells count="4">
    <mergeCell ref="B13:G13"/>
    <mergeCell ref="B19:B21"/>
    <mergeCell ref="B9:D9"/>
    <mergeCell ref="B10:C10"/>
  </mergeCells>
  <conditionalFormatting sqref="D17:D21">
    <cfRule type="cellIs" dxfId="2" priority="1" operator="greaterThan">
      <formula>7</formula>
    </cfRule>
    <cfRule type="cellIs" dxfId="1" priority="2" operator="greaterThan">
      <formula>3</formula>
    </cfRule>
    <cfRule type="cellIs" dxfId="0" priority="3" operator="greaterThan">
      <formula>0</formula>
    </cfRule>
    <cfRule type="colorScale" priority="4">
      <colorScale>
        <cfvo type="min"/>
        <cfvo type="percentile" val="50"/>
        <cfvo type="max"/>
        <color rgb="FFF8696B"/>
        <color rgb="FFFFEB84"/>
        <color rgb="FF63BE7B"/>
      </colorScale>
    </cfRule>
  </conditionalFormatting>
  <dataValidations count="1">
    <dataValidation type="whole" allowBlank="1" showInputMessage="1" showErrorMessage="1" errorTitle="Fehlermeldung" error="Bitte bewerten Sie Ihre Bemühungen realistisch zwischen 1 und 10!" sqref="D17:D21" xr:uid="{F17E03F7-F980-4F22-A0C4-1A9E30A9FB5F}">
      <formula1>1</formula1>
      <formula2>10</formula2>
    </dataValidation>
  </dataValidations>
  <pageMargins left="0.7" right="0.7" top="0.78740157499999996" bottom="0.78740157499999996"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A5A95-6FE0-475C-8BB9-9AB94716656C}">
  <sheetPr codeName="Tabelle12">
    <tabColor theme="0" tint="-0.14999847407452621"/>
  </sheetPr>
  <dimension ref="A1:K33"/>
  <sheetViews>
    <sheetView showGridLines="0" zoomScale="85" zoomScaleNormal="85" workbookViewId="0">
      <selection activeCell="L13" sqref="L13"/>
    </sheetView>
  </sheetViews>
  <sheetFormatPr baseColWidth="10" defaultColWidth="11.3828125" defaultRowHeight="12.45"/>
  <cols>
    <col min="1" max="1" width="22.3046875" customWidth="1"/>
    <col min="2" max="2" width="18.53515625" customWidth="1"/>
  </cols>
  <sheetData>
    <row r="1" spans="1:11" ht="77.150000000000006" customHeight="1"/>
    <row r="2" spans="1:11" ht="29.7" customHeight="1">
      <c r="A2" s="205"/>
      <c r="B2" s="205"/>
    </row>
    <row r="3" spans="1:11" ht="49.4" customHeight="1">
      <c r="C3" s="26"/>
      <c r="D3" s="205" t="s">
        <v>109</v>
      </c>
      <c r="E3" s="205"/>
      <c r="F3" s="26"/>
      <c r="G3" s="5"/>
    </row>
    <row r="4" spans="1:11" ht="21.45" customHeight="1">
      <c r="B4" s="18" t="s">
        <v>287</v>
      </c>
      <c r="C4" s="18"/>
      <c r="D4" s="18"/>
    </row>
    <row r="5" spans="1:11" ht="21.45" customHeight="1">
      <c r="B5" s="18" t="s">
        <v>110</v>
      </c>
      <c r="C5" s="18"/>
      <c r="D5" s="18"/>
    </row>
    <row r="6" spans="1:11" ht="21.45" customHeight="1">
      <c r="B6" s="18" t="s">
        <v>111</v>
      </c>
      <c r="C6" s="18"/>
      <c r="D6" s="18"/>
    </row>
    <row r="7" spans="1:11" ht="21.45">
      <c r="B7" s="19" t="s">
        <v>112</v>
      </c>
      <c r="C7" s="18"/>
      <c r="D7" s="18"/>
    </row>
    <row r="8" spans="1:11" ht="13.4" customHeight="1">
      <c r="A8" s="18"/>
    </row>
    <row r="9" spans="1:11" ht="19.75" customHeight="1">
      <c r="A9" s="18"/>
      <c r="B9" s="209"/>
      <c r="C9" s="209"/>
      <c r="D9" s="209"/>
      <c r="E9" s="209"/>
      <c r="F9" s="209"/>
      <c r="G9" s="209"/>
      <c r="H9" s="209"/>
    </row>
    <row r="10" spans="1:11" ht="15" customHeight="1">
      <c r="B10" s="18"/>
      <c r="C10" s="18"/>
      <c r="D10" s="18"/>
    </row>
    <row r="11" spans="1:11" ht="4" customHeight="1">
      <c r="A11" s="18"/>
      <c r="B11" s="18"/>
      <c r="C11" s="18"/>
      <c r="D11" s="18"/>
      <c r="E11" s="207"/>
      <c r="F11" s="207"/>
      <c r="G11" s="207"/>
      <c r="H11" s="207"/>
      <c r="I11" s="207"/>
    </row>
    <row r="12" spans="1:11" ht="21.45">
      <c r="A12" s="18"/>
      <c r="B12" s="18"/>
      <c r="C12" s="18"/>
      <c r="D12" s="207"/>
      <c r="E12" s="207"/>
      <c r="F12" s="207"/>
      <c r="G12" s="207"/>
      <c r="H12" s="207"/>
    </row>
    <row r="13" spans="1:11" ht="113.7" customHeight="1">
      <c r="B13" s="208" t="s">
        <v>285</v>
      </c>
      <c r="C13" s="208"/>
      <c r="D13" s="208"/>
      <c r="E13" s="208"/>
      <c r="F13" s="208"/>
    </row>
    <row r="14" spans="1:11" ht="21.45">
      <c r="A14" s="18"/>
      <c r="C14" s="18"/>
      <c r="D14" s="18"/>
      <c r="G14" s="27" t="s">
        <v>113</v>
      </c>
    </row>
    <row r="15" spans="1:11" ht="27.45" customHeight="1">
      <c r="A15" s="18"/>
      <c r="B15" s="18"/>
      <c r="C15" s="18"/>
      <c r="D15" s="18"/>
      <c r="J15" s="205"/>
      <c r="K15" s="205"/>
    </row>
    <row r="16" spans="1:11" ht="25.75" customHeight="1">
      <c r="A16" s="18"/>
      <c r="B16" s="206"/>
      <c r="C16" s="206"/>
      <c r="D16" s="206"/>
      <c r="E16" s="206"/>
      <c r="F16" s="206"/>
    </row>
    <row r="17" spans="1:8" ht="19.75" customHeight="1">
      <c r="A17" s="18"/>
      <c r="B17" s="18"/>
      <c r="C17" s="203" t="s">
        <v>286</v>
      </c>
      <c r="D17" s="203"/>
      <c r="E17" s="203"/>
      <c r="F17" s="203"/>
      <c r="G17" s="203"/>
      <c r="H17" s="203"/>
    </row>
    <row r="18" spans="1:8" ht="21.45">
      <c r="A18" s="18"/>
      <c r="B18" s="18"/>
      <c r="C18" s="18" t="s">
        <v>110</v>
      </c>
    </row>
    <row r="19" spans="1:8" ht="21.45">
      <c r="A19" s="18"/>
      <c r="C19" s="18" t="s">
        <v>111</v>
      </c>
      <c r="D19" s="18"/>
    </row>
    <row r="20" spans="1:8" ht="21.45">
      <c r="B20" s="18"/>
      <c r="C20" s="19" t="s">
        <v>112</v>
      </c>
      <c r="D20" s="18"/>
    </row>
    <row r="21" spans="1:8" ht="21.45">
      <c r="B21" s="18"/>
      <c r="C21" s="19"/>
      <c r="D21" s="18"/>
    </row>
    <row r="22" spans="1:8" ht="21.45">
      <c r="B22" s="18"/>
      <c r="C22" s="19"/>
      <c r="D22" s="18"/>
    </row>
    <row r="23" spans="1:8" ht="21.45">
      <c r="B23" s="18" t="s">
        <v>251</v>
      </c>
    </row>
    <row r="24" spans="1:8" ht="77.150000000000006" customHeight="1">
      <c r="B24" s="204" t="s">
        <v>211</v>
      </c>
      <c r="C24" s="204"/>
      <c r="D24" s="204"/>
      <c r="E24" s="204"/>
      <c r="F24" s="204"/>
      <c r="G24" s="204"/>
    </row>
    <row r="27" spans="1:8" ht="83.15" customHeight="1"/>
    <row r="32" spans="1:8" ht="56.15" customHeight="1"/>
    <row r="33" spans="2:7" ht="98.7" customHeight="1">
      <c r="B33" s="202" t="s">
        <v>223</v>
      </c>
      <c r="C33" s="202"/>
      <c r="D33" s="202"/>
      <c r="E33" s="202"/>
      <c r="F33" s="202"/>
      <c r="G33" s="202"/>
    </row>
  </sheetData>
  <sheetProtection algorithmName="SHA-512" hashValue="D5yqQjNH95Oa3B/q/S/uaX0uM6U9jGZ+ZbCFyO/8NFtYrdWdUXQ0XX9+Lhvy0niSUN17awSlUrXmeHfHs14a/g==" saltValue="tUW8JREFxg1jArVyXTJIlg==" spinCount="100000" sheet="1" objects="1" scenarios="1"/>
  <mergeCells count="11">
    <mergeCell ref="B33:G33"/>
    <mergeCell ref="C17:H17"/>
    <mergeCell ref="B24:G24"/>
    <mergeCell ref="J15:K15"/>
    <mergeCell ref="A2:B2"/>
    <mergeCell ref="B16:F16"/>
    <mergeCell ref="E11:I11"/>
    <mergeCell ref="D12:H12"/>
    <mergeCell ref="B13:F13"/>
    <mergeCell ref="D3:E3"/>
    <mergeCell ref="B9:H9"/>
  </mergeCells>
  <hyperlinks>
    <hyperlink ref="G14" r:id="rId1" xr:uid="{AE7C4ED0-6671-4E15-B6D5-A214CF06A570}"/>
    <hyperlink ref="B7" r:id="rId2" xr:uid="{8F441184-502E-4AFF-850C-BD7DE83AABF6}"/>
    <hyperlink ref="C20" r:id="rId3" xr:uid="{AEE741FD-40DB-4EC6-BF77-C7E9F7A45AB9}"/>
  </hyperlinks>
  <pageMargins left="0.7" right="0.7" top="0.78740157499999996" bottom="0.78740157499999996" header="0.3" footer="0.3"/>
  <pageSetup paperSize="9" orientation="portrait"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3">
    <tabColor theme="2" tint="-0.14999847407452621"/>
    <outlinePr summaryBelow="0" summaryRight="0"/>
  </sheetPr>
  <dimension ref="A1:N252"/>
  <sheetViews>
    <sheetView showGridLines="0" workbookViewId="0">
      <pane ySplit="3" topLeftCell="A10" activePane="bottomLeft" state="frozen"/>
      <selection activeCell="B124" sqref="B124:B125"/>
      <selection pane="bottomLeft" activeCell="E19" sqref="E19"/>
    </sheetView>
  </sheetViews>
  <sheetFormatPr baseColWidth="10" defaultColWidth="12.53515625" defaultRowHeight="15.75" customHeight="1"/>
  <cols>
    <col min="1" max="1" width="22.84375" customWidth="1"/>
    <col min="2" max="2" width="37.69140625" customWidth="1"/>
    <col min="3" max="3" width="18.69140625" customWidth="1"/>
    <col min="4" max="4" width="31.69140625" customWidth="1"/>
    <col min="5" max="5" width="23" customWidth="1"/>
    <col min="6" max="6" width="22.3046875" customWidth="1"/>
  </cols>
  <sheetData>
    <row r="1" spans="1:14" ht="93" customHeight="1">
      <c r="A1" s="210" t="s">
        <v>114</v>
      </c>
      <c r="B1" s="211"/>
      <c r="C1" s="211"/>
      <c r="D1" s="211"/>
      <c r="E1" s="1"/>
      <c r="F1" s="1"/>
    </row>
    <row r="2" spans="1:14" ht="19.5" customHeight="1">
      <c r="A2" s="212"/>
      <c r="B2" s="213"/>
      <c r="C2" s="213"/>
      <c r="D2" s="213"/>
      <c r="E2" s="90"/>
      <c r="F2" s="90"/>
      <c r="G2" s="43"/>
      <c r="H2" s="43"/>
      <c r="I2" s="43"/>
      <c r="J2" s="43"/>
      <c r="K2" s="43"/>
      <c r="L2" s="43"/>
      <c r="M2" s="43"/>
      <c r="N2" s="43"/>
    </row>
    <row r="3" spans="1:14" s="48" customFormat="1" ht="12.45">
      <c r="A3" s="47" t="s">
        <v>115</v>
      </c>
      <c r="B3" s="47" t="s">
        <v>116</v>
      </c>
      <c r="C3" s="47" t="s">
        <v>117</v>
      </c>
      <c r="D3" s="47" t="s">
        <v>118</v>
      </c>
      <c r="E3" s="47" t="s">
        <v>119</v>
      </c>
      <c r="F3" s="47" t="s">
        <v>120</v>
      </c>
      <c r="G3" s="47" t="s">
        <v>121</v>
      </c>
      <c r="H3" s="47" t="s">
        <v>122</v>
      </c>
      <c r="I3" s="47" t="s">
        <v>123</v>
      </c>
    </row>
    <row r="4" spans="1:14" ht="12.45">
      <c r="A4" s="2" t="s">
        <v>124</v>
      </c>
      <c r="B4" s="2" t="s">
        <v>125</v>
      </c>
      <c r="C4" s="2" t="s">
        <v>126</v>
      </c>
      <c r="D4" s="2" t="s">
        <v>127</v>
      </c>
      <c r="E4" s="2" t="s">
        <v>128</v>
      </c>
      <c r="F4" s="2" t="s">
        <v>129</v>
      </c>
      <c r="G4" s="2" t="s">
        <v>130</v>
      </c>
      <c r="H4" s="2" t="s">
        <v>131</v>
      </c>
      <c r="I4" s="3" t="s">
        <v>132</v>
      </c>
    </row>
    <row r="5" spans="1:14" s="46" customFormat="1" ht="12.45">
      <c r="A5" s="44" t="s">
        <v>133</v>
      </c>
      <c r="B5" s="44" t="s">
        <v>134</v>
      </c>
      <c r="C5" s="44" t="s">
        <v>126</v>
      </c>
      <c r="D5" s="44" t="s">
        <v>135</v>
      </c>
      <c r="E5" s="49" t="s">
        <v>128</v>
      </c>
      <c r="F5" s="44" t="s">
        <v>136</v>
      </c>
      <c r="G5" s="44" t="s">
        <v>137</v>
      </c>
      <c r="H5" s="44" t="s">
        <v>131</v>
      </c>
      <c r="I5" s="45" t="s">
        <v>138</v>
      </c>
    </row>
    <row r="6" spans="1:14" ht="12.45">
      <c r="A6" s="2" t="s">
        <v>139</v>
      </c>
      <c r="B6" s="2" t="s">
        <v>140</v>
      </c>
      <c r="C6" s="2" t="s">
        <v>126</v>
      </c>
      <c r="D6" s="2" t="s">
        <v>141</v>
      </c>
      <c r="E6" s="2" t="s">
        <v>128</v>
      </c>
      <c r="F6" s="2" t="s">
        <v>136</v>
      </c>
      <c r="G6" s="2" t="s">
        <v>137</v>
      </c>
      <c r="H6" s="2" t="s">
        <v>131</v>
      </c>
      <c r="I6" s="3" t="s">
        <v>142</v>
      </c>
    </row>
    <row r="7" spans="1:14" s="46" customFormat="1" ht="12.45">
      <c r="A7" s="44" t="s">
        <v>143</v>
      </c>
      <c r="B7" s="44" t="s">
        <v>144</v>
      </c>
      <c r="C7" s="44" t="s">
        <v>145</v>
      </c>
      <c r="D7" s="44" t="s">
        <v>146</v>
      </c>
      <c r="E7" s="44" t="s">
        <v>147</v>
      </c>
      <c r="F7" s="44" t="s">
        <v>136</v>
      </c>
      <c r="G7" s="44" t="s">
        <v>137</v>
      </c>
      <c r="H7" s="44" t="s">
        <v>148</v>
      </c>
      <c r="I7" s="45" t="s">
        <v>149</v>
      </c>
    </row>
    <row r="8" spans="1:14" ht="12.45">
      <c r="A8" s="2" t="s">
        <v>150</v>
      </c>
      <c r="B8" s="2" t="s">
        <v>151</v>
      </c>
      <c r="C8" s="2" t="s">
        <v>126</v>
      </c>
      <c r="D8" s="2" t="s">
        <v>152</v>
      </c>
      <c r="E8" s="2" t="s">
        <v>153</v>
      </c>
      <c r="F8" s="2" t="s">
        <v>154</v>
      </c>
      <c r="G8" s="2" t="s">
        <v>155</v>
      </c>
      <c r="H8" s="2" t="s">
        <v>131</v>
      </c>
      <c r="I8" s="3" t="s">
        <v>156</v>
      </c>
    </row>
    <row r="9" spans="1:14" s="46" customFormat="1" ht="12.45">
      <c r="A9" s="44" t="s">
        <v>157</v>
      </c>
      <c r="B9" s="44" t="s">
        <v>158</v>
      </c>
      <c r="C9" s="44" t="s">
        <v>126</v>
      </c>
      <c r="D9" s="44" t="s">
        <v>159</v>
      </c>
      <c r="E9" s="44" t="s">
        <v>147</v>
      </c>
      <c r="F9" s="44" t="s">
        <v>136</v>
      </c>
      <c r="G9" s="44" t="s">
        <v>137</v>
      </c>
      <c r="H9" s="44" t="s">
        <v>148</v>
      </c>
      <c r="I9" s="45" t="s">
        <v>160</v>
      </c>
    </row>
    <row r="10" spans="1:14" ht="12.45">
      <c r="A10" s="2" t="s">
        <v>161</v>
      </c>
      <c r="B10" s="2" t="s">
        <v>162</v>
      </c>
      <c r="C10" s="2" t="s">
        <v>145</v>
      </c>
      <c r="D10" s="2" t="s">
        <v>163</v>
      </c>
      <c r="E10" s="2" t="s">
        <v>164</v>
      </c>
      <c r="F10" s="2" t="s">
        <v>136</v>
      </c>
      <c r="G10" s="2" t="s">
        <v>137</v>
      </c>
      <c r="H10" s="2" t="s">
        <v>148</v>
      </c>
      <c r="I10" s="3" t="s">
        <v>165</v>
      </c>
    </row>
    <row r="11" spans="1:14" s="46" customFormat="1" ht="12.45">
      <c r="A11" s="44" t="s">
        <v>166</v>
      </c>
      <c r="B11" s="44" t="s">
        <v>167</v>
      </c>
      <c r="C11" s="44" t="s">
        <v>126</v>
      </c>
      <c r="D11" s="44" t="s">
        <v>163</v>
      </c>
      <c r="E11" s="44" t="s">
        <v>168</v>
      </c>
      <c r="F11" s="44" t="s">
        <v>136</v>
      </c>
      <c r="G11" s="44" t="s">
        <v>137</v>
      </c>
      <c r="H11" s="44" t="s">
        <v>148</v>
      </c>
      <c r="I11" s="45" t="s">
        <v>169</v>
      </c>
    </row>
    <row r="12" spans="1:14" ht="12.45">
      <c r="A12" s="2" t="s">
        <v>170</v>
      </c>
      <c r="B12" s="2" t="s">
        <v>171</v>
      </c>
      <c r="C12" s="2" t="s">
        <v>126</v>
      </c>
      <c r="D12" s="2" t="s">
        <v>159</v>
      </c>
      <c r="E12" s="2" t="s">
        <v>172</v>
      </c>
      <c r="F12" s="2" t="s">
        <v>136</v>
      </c>
      <c r="G12" s="2" t="s">
        <v>137</v>
      </c>
      <c r="H12" s="2" t="s">
        <v>131</v>
      </c>
      <c r="I12" s="3" t="s">
        <v>173</v>
      </c>
    </row>
    <row r="13" spans="1:14" s="46" customFormat="1" ht="12.45">
      <c r="A13" s="44" t="s">
        <v>174</v>
      </c>
      <c r="B13" s="44" t="s">
        <v>171</v>
      </c>
      <c r="C13" s="44" t="s">
        <v>126</v>
      </c>
      <c r="D13" s="44" t="s">
        <v>159</v>
      </c>
      <c r="E13" s="44" t="s">
        <v>172</v>
      </c>
      <c r="F13" s="44" t="s">
        <v>136</v>
      </c>
      <c r="G13" s="44" t="s">
        <v>155</v>
      </c>
      <c r="H13" s="44" t="s">
        <v>148</v>
      </c>
      <c r="I13" s="45" t="s">
        <v>175</v>
      </c>
    </row>
    <row r="14" spans="1:14" ht="12.45">
      <c r="A14" s="2" t="s">
        <v>176</v>
      </c>
      <c r="B14" s="2" t="s">
        <v>177</v>
      </c>
      <c r="C14" s="2" t="s">
        <v>126</v>
      </c>
      <c r="D14" s="2" t="s">
        <v>178</v>
      </c>
      <c r="E14" s="2" t="s">
        <v>168</v>
      </c>
      <c r="F14" s="2" t="s">
        <v>154</v>
      </c>
      <c r="G14" s="2" t="s">
        <v>155</v>
      </c>
      <c r="H14" s="2" t="s">
        <v>148</v>
      </c>
      <c r="I14" s="3" t="s">
        <v>179</v>
      </c>
    </row>
    <row r="15" spans="1:14" s="46" customFormat="1" ht="12.45">
      <c r="A15" s="44" t="s">
        <v>180</v>
      </c>
      <c r="B15" s="44" t="s">
        <v>181</v>
      </c>
      <c r="C15" s="44" t="s">
        <v>182</v>
      </c>
      <c r="D15" s="44" t="s">
        <v>152</v>
      </c>
      <c r="E15" s="44" t="s">
        <v>172</v>
      </c>
      <c r="F15" s="44" t="s">
        <v>136</v>
      </c>
      <c r="G15" s="44" t="s">
        <v>137</v>
      </c>
      <c r="H15" s="44" t="s">
        <v>148</v>
      </c>
      <c r="I15" s="45" t="s">
        <v>183</v>
      </c>
    </row>
    <row r="16" spans="1:14" ht="12.45">
      <c r="A16" s="2" t="s">
        <v>184</v>
      </c>
      <c r="B16" s="2" t="s">
        <v>185</v>
      </c>
      <c r="C16" s="2" t="s">
        <v>126</v>
      </c>
      <c r="D16" s="2" t="s">
        <v>186</v>
      </c>
      <c r="E16" s="2" t="s">
        <v>172</v>
      </c>
      <c r="F16" s="2" t="s">
        <v>154</v>
      </c>
      <c r="G16" s="2" t="s">
        <v>155</v>
      </c>
      <c r="H16" s="2" t="s">
        <v>131</v>
      </c>
      <c r="I16" s="3" t="s">
        <v>187</v>
      </c>
    </row>
    <row r="17" spans="1:14" s="46" customFormat="1" ht="12.45">
      <c r="A17" s="44" t="s">
        <v>188</v>
      </c>
      <c r="B17" s="44" t="s">
        <v>189</v>
      </c>
      <c r="C17" s="44" t="s">
        <v>190</v>
      </c>
      <c r="D17" s="44" t="s">
        <v>159</v>
      </c>
      <c r="E17" s="44" t="s">
        <v>191</v>
      </c>
      <c r="F17" s="44" t="s">
        <v>136</v>
      </c>
      <c r="G17" s="44" t="s">
        <v>137</v>
      </c>
      <c r="H17" s="44" t="s">
        <v>148</v>
      </c>
      <c r="I17" s="45" t="s">
        <v>192</v>
      </c>
    </row>
    <row r="18" spans="1:14" ht="12.45">
      <c r="A18" s="2" t="s">
        <v>193</v>
      </c>
      <c r="B18" s="2" t="s">
        <v>194</v>
      </c>
      <c r="C18" s="2" t="s">
        <v>195</v>
      </c>
      <c r="D18" s="2" t="s">
        <v>196</v>
      </c>
      <c r="E18" s="2" t="s">
        <v>172</v>
      </c>
      <c r="F18" s="2" t="s">
        <v>136</v>
      </c>
      <c r="G18" s="2" t="s">
        <v>137</v>
      </c>
      <c r="H18" s="2" t="s">
        <v>148</v>
      </c>
      <c r="I18" s="3" t="s">
        <v>197</v>
      </c>
    </row>
    <row r="19" spans="1:14" s="46" customFormat="1" ht="12.45">
      <c r="A19" s="44" t="s">
        <v>198</v>
      </c>
      <c r="B19" s="44" t="s">
        <v>199</v>
      </c>
      <c r="C19" s="44" t="s">
        <v>195</v>
      </c>
      <c r="D19" s="44" t="s">
        <v>186</v>
      </c>
      <c r="E19" s="44" t="s">
        <v>172</v>
      </c>
      <c r="F19" s="44" t="s">
        <v>154</v>
      </c>
      <c r="G19" s="44" t="s">
        <v>155</v>
      </c>
      <c r="H19" s="44" t="s">
        <v>131</v>
      </c>
      <c r="I19" s="45" t="s">
        <v>200</v>
      </c>
    </row>
    <row r="20" spans="1:14" ht="12.45">
      <c r="A20" s="2" t="s">
        <v>201</v>
      </c>
      <c r="B20" s="2" t="s">
        <v>202</v>
      </c>
      <c r="C20" s="2" t="s">
        <v>195</v>
      </c>
      <c r="D20" s="2" t="s">
        <v>203</v>
      </c>
      <c r="E20" s="2" t="s">
        <v>172</v>
      </c>
      <c r="F20" s="2" t="s">
        <v>154</v>
      </c>
      <c r="G20" s="2" t="s">
        <v>155</v>
      </c>
      <c r="H20" s="2" t="s">
        <v>131</v>
      </c>
      <c r="I20" s="3" t="s">
        <v>204</v>
      </c>
    </row>
    <row r="21" spans="1:14" s="46" customFormat="1" ht="12.45">
      <c r="A21" s="44" t="s">
        <v>205</v>
      </c>
      <c r="B21" s="44" t="s">
        <v>206</v>
      </c>
      <c r="C21" s="44" t="s">
        <v>195</v>
      </c>
      <c r="D21" s="44" t="s">
        <v>186</v>
      </c>
      <c r="E21" s="44" t="s">
        <v>172</v>
      </c>
      <c r="F21" s="44" t="s">
        <v>207</v>
      </c>
      <c r="G21" s="44" t="s">
        <v>130</v>
      </c>
      <c r="H21" s="44" t="s">
        <v>131</v>
      </c>
      <c r="I21" s="45" t="s">
        <v>208</v>
      </c>
    </row>
    <row r="22" spans="1:14" ht="12.45">
      <c r="A22" s="2" t="s">
        <v>188</v>
      </c>
      <c r="B22" s="2" t="s">
        <v>209</v>
      </c>
      <c r="C22" s="2" t="s">
        <v>195</v>
      </c>
      <c r="D22" s="2" t="s">
        <v>159</v>
      </c>
      <c r="E22" s="2" t="s">
        <v>172</v>
      </c>
      <c r="F22" s="2" t="s">
        <v>136</v>
      </c>
      <c r="G22" s="2" t="s">
        <v>137</v>
      </c>
      <c r="H22" s="2" t="s">
        <v>148</v>
      </c>
      <c r="I22" s="3" t="s">
        <v>210</v>
      </c>
    </row>
    <row r="23" spans="1:14" s="46" customFormat="1" ht="15.75" customHeight="1">
      <c r="A23" s="50"/>
      <c r="B23" s="50"/>
      <c r="C23" s="50"/>
      <c r="D23" s="50"/>
      <c r="E23" s="50"/>
      <c r="F23" s="50"/>
      <c r="G23" s="50"/>
      <c r="H23" s="50"/>
      <c r="I23" s="50"/>
      <c r="J23" s="50"/>
      <c r="K23" s="50"/>
      <c r="L23" s="50"/>
      <c r="M23" s="50"/>
      <c r="N23" s="50"/>
    </row>
    <row r="24" spans="1:14" ht="15.75" customHeight="1">
      <c r="A24" s="43"/>
      <c r="B24" s="43"/>
      <c r="C24" s="43"/>
      <c r="D24" s="43"/>
      <c r="E24" s="43"/>
      <c r="F24" s="43"/>
      <c r="G24" s="43"/>
      <c r="H24" s="43"/>
      <c r="I24" s="43"/>
      <c r="J24" s="43"/>
      <c r="K24" s="43"/>
      <c r="L24" s="43"/>
      <c r="M24" s="43"/>
      <c r="N24" s="43"/>
    </row>
    <row r="25" spans="1:14" s="46" customFormat="1" ht="15.75" customHeight="1">
      <c r="A25" s="50"/>
      <c r="B25" s="50"/>
      <c r="C25" s="50"/>
      <c r="D25" s="50"/>
      <c r="E25" s="50"/>
      <c r="F25" s="50"/>
      <c r="G25" s="50"/>
      <c r="H25" s="50"/>
      <c r="I25" s="50"/>
      <c r="J25" s="50"/>
      <c r="K25" s="50"/>
      <c r="L25" s="50"/>
      <c r="M25" s="50"/>
      <c r="N25" s="50"/>
    </row>
    <row r="26" spans="1:14" ht="15.75" customHeight="1">
      <c r="A26" s="43"/>
      <c r="B26" s="43"/>
      <c r="C26" s="43"/>
      <c r="D26" s="43"/>
      <c r="E26" s="43"/>
      <c r="F26" s="43"/>
      <c r="G26" s="43"/>
      <c r="H26" s="43"/>
      <c r="I26" s="43"/>
      <c r="J26" s="43"/>
      <c r="K26" s="43"/>
      <c r="L26" s="43"/>
      <c r="M26" s="43"/>
      <c r="N26" s="43"/>
    </row>
    <row r="27" spans="1:14" s="46" customFormat="1" ht="15.75" customHeight="1">
      <c r="A27" s="50"/>
      <c r="B27" s="50"/>
      <c r="C27" s="50"/>
      <c r="D27" s="50"/>
      <c r="E27" s="50"/>
      <c r="F27" s="50"/>
      <c r="G27" s="50"/>
      <c r="H27" s="50"/>
      <c r="I27" s="50"/>
      <c r="J27" s="50"/>
      <c r="K27" s="50"/>
      <c r="L27" s="50"/>
      <c r="M27" s="50"/>
      <c r="N27" s="50"/>
    </row>
    <row r="28" spans="1:14" ht="15.75" customHeight="1">
      <c r="A28" s="43"/>
      <c r="B28" s="43"/>
      <c r="C28" s="43"/>
      <c r="D28" s="43"/>
      <c r="E28" s="43"/>
      <c r="F28" s="43"/>
      <c r="G28" s="43"/>
      <c r="H28" s="43"/>
      <c r="I28" s="43"/>
      <c r="J28" s="43"/>
      <c r="K28" s="43"/>
      <c r="L28" s="43"/>
      <c r="M28" s="43"/>
      <c r="N28" s="43"/>
    </row>
    <row r="29" spans="1:14" s="46" customFormat="1" ht="15.75" customHeight="1">
      <c r="A29" s="50"/>
      <c r="B29" s="50"/>
      <c r="C29" s="50"/>
      <c r="D29" s="50"/>
      <c r="E29" s="50"/>
      <c r="F29" s="50"/>
      <c r="G29" s="50"/>
      <c r="H29" s="50"/>
      <c r="I29" s="50"/>
      <c r="J29" s="50"/>
      <c r="K29" s="50"/>
      <c r="L29" s="50"/>
      <c r="M29" s="50"/>
      <c r="N29" s="50"/>
    </row>
    <row r="30" spans="1:14" ht="15.75" customHeight="1">
      <c r="A30" s="43"/>
      <c r="B30" s="43"/>
      <c r="C30" s="43"/>
      <c r="D30" s="43"/>
      <c r="E30" s="43"/>
      <c r="F30" s="43"/>
      <c r="G30" s="43"/>
      <c r="H30" s="43"/>
      <c r="I30" s="43"/>
      <c r="J30" s="43"/>
      <c r="K30" s="43"/>
      <c r="L30" s="43"/>
      <c r="M30" s="43"/>
      <c r="N30" s="43"/>
    </row>
    <row r="31" spans="1:14" s="46" customFormat="1" ht="15.75" customHeight="1">
      <c r="A31" s="50"/>
      <c r="B31" s="50"/>
      <c r="C31" s="50"/>
      <c r="D31" s="50"/>
      <c r="E31" s="50"/>
      <c r="F31" s="50"/>
      <c r="G31" s="50"/>
      <c r="H31" s="50"/>
      <c r="I31" s="50"/>
      <c r="J31" s="50"/>
      <c r="K31" s="50"/>
      <c r="L31" s="50"/>
      <c r="M31" s="50"/>
      <c r="N31" s="50"/>
    </row>
    <row r="32" spans="1:14" ht="15.75" customHeight="1">
      <c r="A32" s="43"/>
      <c r="B32" s="43"/>
      <c r="C32" s="43"/>
      <c r="D32" s="43"/>
      <c r="E32" s="43"/>
      <c r="F32" s="43"/>
      <c r="G32" s="43"/>
      <c r="H32" s="43"/>
      <c r="I32" s="43"/>
      <c r="J32" s="43"/>
      <c r="K32" s="43"/>
      <c r="L32" s="43"/>
      <c r="M32" s="43"/>
      <c r="N32" s="43"/>
    </row>
    <row r="33" spans="1:14" s="46" customFormat="1" ht="15.75" customHeight="1">
      <c r="A33" s="50"/>
      <c r="B33" s="50"/>
      <c r="C33" s="50"/>
      <c r="D33" s="50"/>
      <c r="E33" s="50"/>
      <c r="F33" s="50"/>
      <c r="G33" s="50"/>
      <c r="H33" s="50"/>
      <c r="I33" s="50"/>
      <c r="J33" s="50"/>
      <c r="K33" s="50"/>
      <c r="L33" s="50"/>
      <c r="M33" s="50"/>
      <c r="N33" s="50"/>
    </row>
    <row r="34" spans="1:14" ht="15.75" customHeight="1">
      <c r="A34" s="43"/>
      <c r="B34" s="43"/>
      <c r="C34" s="43"/>
      <c r="D34" s="43"/>
      <c r="E34" s="43"/>
      <c r="F34" s="43"/>
      <c r="G34" s="43"/>
      <c r="H34" s="43"/>
      <c r="I34" s="43"/>
      <c r="J34" s="43"/>
      <c r="K34" s="43"/>
      <c r="L34" s="43"/>
      <c r="M34" s="43"/>
      <c r="N34" s="43"/>
    </row>
    <row r="35" spans="1:14" s="46" customFormat="1" ht="15.75" customHeight="1">
      <c r="A35" s="50"/>
      <c r="B35" s="50"/>
      <c r="C35" s="50"/>
      <c r="D35" s="50"/>
      <c r="E35" s="50"/>
      <c r="F35" s="50"/>
      <c r="G35" s="50"/>
      <c r="H35" s="50"/>
      <c r="I35" s="50"/>
      <c r="J35" s="50"/>
      <c r="K35" s="50"/>
      <c r="L35" s="50"/>
      <c r="M35" s="50"/>
      <c r="N35" s="50"/>
    </row>
    <row r="36" spans="1:14" ht="15.75" customHeight="1">
      <c r="A36" s="43"/>
      <c r="B36" s="43"/>
      <c r="C36" s="43"/>
      <c r="D36" s="43"/>
      <c r="E36" s="43"/>
      <c r="F36" s="43"/>
      <c r="G36" s="43"/>
      <c r="H36" s="43"/>
      <c r="I36" s="43"/>
      <c r="J36" s="43"/>
      <c r="K36" s="43"/>
      <c r="L36" s="43"/>
      <c r="M36" s="43"/>
      <c r="N36" s="43"/>
    </row>
    <row r="37" spans="1:14" s="46" customFormat="1" ht="15.75" customHeight="1">
      <c r="A37" s="50"/>
      <c r="B37" s="50"/>
      <c r="C37" s="50"/>
      <c r="D37" s="50"/>
      <c r="E37" s="50"/>
      <c r="F37" s="50"/>
      <c r="G37" s="50"/>
      <c r="H37" s="50"/>
      <c r="I37" s="50"/>
      <c r="J37" s="50"/>
      <c r="K37" s="50"/>
      <c r="L37" s="50"/>
      <c r="M37" s="50"/>
      <c r="N37" s="50"/>
    </row>
    <row r="38" spans="1:14" ht="15.75" customHeight="1">
      <c r="A38" s="43"/>
      <c r="B38" s="43"/>
      <c r="C38" s="43"/>
      <c r="D38" s="43"/>
      <c r="E38" s="43"/>
      <c r="F38" s="43"/>
      <c r="G38" s="43"/>
      <c r="H38" s="43"/>
      <c r="I38" s="43"/>
      <c r="J38" s="43"/>
      <c r="K38" s="43"/>
      <c r="L38" s="43"/>
      <c r="M38" s="43"/>
      <c r="N38" s="43"/>
    </row>
    <row r="39" spans="1:14" s="46" customFormat="1" ht="15.75" customHeight="1">
      <c r="A39" s="50"/>
      <c r="B39" s="50"/>
      <c r="C39" s="50"/>
      <c r="D39" s="50"/>
      <c r="E39" s="50"/>
      <c r="F39" s="50"/>
      <c r="G39" s="50"/>
      <c r="H39" s="50"/>
      <c r="I39" s="50"/>
      <c r="J39" s="50"/>
      <c r="K39" s="50"/>
      <c r="L39" s="50"/>
      <c r="M39" s="50"/>
      <c r="N39" s="50"/>
    </row>
    <row r="40" spans="1:14" ht="15.75" customHeight="1">
      <c r="A40" s="43"/>
      <c r="B40" s="43"/>
      <c r="C40" s="43"/>
      <c r="D40" s="43"/>
      <c r="E40" s="43"/>
      <c r="F40" s="43"/>
      <c r="G40" s="43"/>
      <c r="H40" s="43"/>
      <c r="I40" s="43"/>
      <c r="J40" s="43"/>
      <c r="K40" s="43"/>
      <c r="L40" s="43"/>
      <c r="M40" s="43"/>
      <c r="N40" s="43"/>
    </row>
    <row r="41" spans="1:14" s="46" customFormat="1" ht="15.75" customHeight="1">
      <c r="A41" s="50"/>
      <c r="B41" s="50"/>
      <c r="C41" s="50"/>
      <c r="D41" s="50"/>
      <c r="E41" s="50"/>
      <c r="F41" s="50"/>
      <c r="G41" s="50"/>
      <c r="H41" s="50"/>
      <c r="I41" s="50"/>
      <c r="J41" s="50"/>
      <c r="K41" s="50"/>
      <c r="L41" s="50"/>
      <c r="M41" s="50"/>
      <c r="N41" s="50"/>
    </row>
    <row r="42" spans="1:14" ht="15.75" customHeight="1">
      <c r="A42" s="43"/>
      <c r="B42" s="43"/>
      <c r="C42" s="43"/>
      <c r="D42" s="43"/>
      <c r="E42" s="43"/>
      <c r="F42" s="43"/>
      <c r="G42" s="43"/>
      <c r="H42" s="43"/>
      <c r="I42" s="43"/>
      <c r="J42" s="43"/>
      <c r="K42" s="43"/>
      <c r="L42" s="43"/>
      <c r="M42" s="43"/>
      <c r="N42" s="43"/>
    </row>
    <row r="43" spans="1:14" s="46" customFormat="1" ht="15.75" customHeight="1">
      <c r="A43" s="50"/>
      <c r="B43" s="50"/>
      <c r="C43" s="50"/>
      <c r="D43" s="50"/>
      <c r="E43" s="50"/>
      <c r="F43" s="50"/>
      <c r="G43" s="50"/>
      <c r="H43" s="50"/>
      <c r="I43" s="50"/>
      <c r="J43" s="50"/>
      <c r="K43" s="50"/>
      <c r="L43" s="50"/>
      <c r="M43" s="50"/>
      <c r="N43" s="50"/>
    </row>
    <row r="44" spans="1:14" ht="15.75" customHeight="1">
      <c r="A44" s="43"/>
      <c r="B44" s="43"/>
      <c r="C44" s="43"/>
      <c r="D44" s="43"/>
      <c r="E44" s="43"/>
      <c r="F44" s="43"/>
      <c r="G44" s="43"/>
      <c r="H44" s="43"/>
      <c r="I44" s="43"/>
      <c r="J44" s="43"/>
      <c r="K44" s="43"/>
      <c r="L44" s="43"/>
      <c r="M44" s="43"/>
      <c r="N44" s="43"/>
    </row>
    <row r="45" spans="1:14" s="46" customFormat="1" ht="15.75" customHeight="1">
      <c r="A45" s="50"/>
      <c r="B45" s="50"/>
      <c r="C45" s="50"/>
      <c r="D45" s="50"/>
      <c r="E45" s="50"/>
      <c r="F45" s="50"/>
      <c r="G45" s="50"/>
      <c r="H45" s="50"/>
      <c r="I45" s="50"/>
      <c r="J45" s="50"/>
      <c r="K45" s="50"/>
      <c r="L45" s="50"/>
      <c r="M45" s="50"/>
      <c r="N45" s="50"/>
    </row>
    <row r="46" spans="1:14" ht="15.75" customHeight="1">
      <c r="A46" s="43"/>
      <c r="B46" s="43"/>
      <c r="C46" s="43"/>
      <c r="D46" s="43"/>
      <c r="E46" s="43"/>
      <c r="F46" s="43"/>
      <c r="G46" s="43"/>
      <c r="H46" s="43"/>
      <c r="I46" s="43"/>
      <c r="J46" s="43"/>
      <c r="K46" s="43"/>
      <c r="L46" s="43"/>
      <c r="M46" s="43"/>
      <c r="N46" s="43"/>
    </row>
    <row r="47" spans="1:14" ht="15.75" customHeight="1">
      <c r="A47" s="43"/>
      <c r="B47" s="43"/>
      <c r="C47" s="43"/>
      <c r="D47" s="43"/>
      <c r="E47" s="43"/>
      <c r="F47" s="43"/>
      <c r="G47" s="43"/>
      <c r="H47" s="43"/>
      <c r="I47" s="43"/>
      <c r="J47" s="43"/>
      <c r="K47" s="43"/>
      <c r="L47" s="43"/>
      <c r="M47" s="43"/>
      <c r="N47" s="43"/>
    </row>
    <row r="48" spans="1:14" ht="15.75" customHeight="1">
      <c r="A48" s="43"/>
      <c r="B48" s="43"/>
      <c r="C48" s="43"/>
      <c r="D48" s="43"/>
      <c r="E48" s="43"/>
      <c r="F48" s="43"/>
      <c r="G48" s="43"/>
      <c r="H48" s="43"/>
      <c r="I48" s="43"/>
      <c r="J48" s="43"/>
      <c r="K48" s="43"/>
      <c r="L48" s="43"/>
      <c r="M48" s="43"/>
      <c r="N48" s="43"/>
    </row>
    <row r="49" spans="1:14" ht="15.75" customHeight="1">
      <c r="A49" s="43"/>
      <c r="B49" s="43"/>
      <c r="C49" s="43"/>
      <c r="D49" s="43"/>
      <c r="E49" s="43"/>
      <c r="F49" s="43"/>
      <c r="G49" s="43"/>
      <c r="H49" s="43"/>
      <c r="I49" s="43"/>
      <c r="J49" s="43"/>
      <c r="K49" s="43"/>
      <c r="L49" s="43"/>
      <c r="M49" s="43"/>
      <c r="N49" s="43"/>
    </row>
    <row r="50" spans="1:14" ht="15.75" customHeight="1">
      <c r="A50" s="43"/>
      <c r="B50" s="43"/>
      <c r="C50" s="43"/>
      <c r="D50" s="43"/>
      <c r="E50" s="43"/>
      <c r="F50" s="43"/>
      <c r="G50" s="43"/>
      <c r="H50" s="43"/>
      <c r="I50" s="43"/>
      <c r="J50" s="43"/>
      <c r="K50" s="43"/>
      <c r="L50" s="43"/>
      <c r="M50" s="43"/>
      <c r="N50" s="43"/>
    </row>
    <row r="51" spans="1:14" ht="15.75" customHeight="1">
      <c r="A51" s="43"/>
      <c r="B51" s="43"/>
      <c r="C51" s="43"/>
      <c r="D51" s="43"/>
      <c r="E51" s="43"/>
      <c r="F51" s="43"/>
      <c r="G51" s="43"/>
      <c r="H51" s="43"/>
      <c r="I51" s="43"/>
      <c r="J51" s="43"/>
      <c r="K51" s="43"/>
      <c r="L51" s="43"/>
      <c r="M51" s="43"/>
      <c r="N51" s="43"/>
    </row>
    <row r="52" spans="1:14" ht="15.75" customHeight="1">
      <c r="A52" s="43"/>
      <c r="B52" s="43"/>
      <c r="C52" s="43"/>
      <c r="D52" s="43"/>
      <c r="E52" s="43"/>
      <c r="F52" s="43"/>
      <c r="G52" s="43"/>
      <c r="H52" s="43"/>
      <c r="I52" s="43"/>
      <c r="J52" s="43"/>
      <c r="K52" s="43"/>
      <c r="L52" s="43"/>
      <c r="M52" s="43"/>
      <c r="N52" s="43"/>
    </row>
    <row r="53" spans="1:14" ht="15.75" customHeight="1">
      <c r="A53" s="43"/>
      <c r="B53" s="43"/>
      <c r="C53" s="43"/>
      <c r="D53" s="43"/>
      <c r="E53" s="43"/>
      <c r="F53" s="43"/>
      <c r="G53" s="43"/>
      <c r="H53" s="43"/>
      <c r="I53" s="43"/>
      <c r="J53" s="43"/>
      <c r="K53" s="43"/>
      <c r="L53" s="43"/>
      <c r="M53" s="43"/>
      <c r="N53" s="43"/>
    </row>
    <row r="54" spans="1:14" ht="15.75" customHeight="1">
      <c r="A54" s="43"/>
      <c r="B54" s="43"/>
      <c r="C54" s="43"/>
      <c r="D54" s="43"/>
      <c r="E54" s="43"/>
      <c r="F54" s="43"/>
      <c r="G54" s="43"/>
      <c r="H54" s="43"/>
      <c r="I54" s="43"/>
      <c r="J54" s="43"/>
      <c r="K54" s="43"/>
      <c r="L54" s="43"/>
      <c r="M54" s="43"/>
      <c r="N54" s="43"/>
    </row>
    <row r="55" spans="1:14" ht="15.75" customHeight="1">
      <c r="A55" s="43"/>
      <c r="B55" s="43"/>
      <c r="C55" s="43"/>
      <c r="D55" s="43"/>
      <c r="E55" s="43"/>
      <c r="F55" s="43"/>
      <c r="G55" s="43"/>
      <c r="H55" s="43"/>
      <c r="I55" s="43"/>
      <c r="J55" s="43"/>
      <c r="K55" s="43"/>
      <c r="L55" s="43"/>
      <c r="M55" s="43"/>
      <c r="N55" s="43"/>
    </row>
    <row r="56" spans="1:14" ht="15.75" customHeight="1">
      <c r="A56" s="43"/>
      <c r="B56" s="43"/>
      <c r="C56" s="43"/>
      <c r="D56" s="43"/>
      <c r="E56" s="43"/>
      <c r="F56" s="43"/>
      <c r="G56" s="43"/>
      <c r="H56" s="43"/>
      <c r="I56" s="43"/>
      <c r="J56" s="43"/>
      <c r="K56" s="43"/>
      <c r="L56" s="43"/>
      <c r="M56" s="43"/>
      <c r="N56" s="43"/>
    </row>
    <row r="57" spans="1:14" ht="15.75" customHeight="1">
      <c r="A57" s="43"/>
      <c r="B57" s="43"/>
      <c r="C57" s="43"/>
      <c r="D57" s="43"/>
      <c r="E57" s="43"/>
      <c r="F57" s="43"/>
      <c r="G57" s="43"/>
      <c r="H57" s="43"/>
      <c r="I57" s="43"/>
      <c r="J57" s="43"/>
      <c r="K57" s="43"/>
      <c r="L57" s="43"/>
      <c r="M57" s="43"/>
      <c r="N57" s="43"/>
    </row>
    <row r="58" spans="1:14" ht="15.75" customHeight="1">
      <c r="A58" s="43"/>
      <c r="B58" s="43"/>
      <c r="C58" s="43"/>
      <c r="D58" s="43"/>
      <c r="E58" s="43"/>
      <c r="F58" s="43"/>
      <c r="G58" s="43"/>
      <c r="H58" s="43"/>
      <c r="I58" s="43"/>
      <c r="J58" s="43"/>
      <c r="K58" s="43"/>
      <c r="L58" s="43"/>
      <c r="M58" s="43"/>
      <c r="N58" s="43"/>
    </row>
    <row r="59" spans="1:14" ht="15.75" customHeight="1">
      <c r="A59" s="43"/>
      <c r="B59" s="43"/>
      <c r="C59" s="43"/>
      <c r="D59" s="43"/>
      <c r="E59" s="43"/>
      <c r="F59" s="43"/>
      <c r="G59" s="43"/>
      <c r="H59" s="43"/>
      <c r="I59" s="43"/>
      <c r="J59" s="43"/>
      <c r="K59" s="43"/>
      <c r="L59" s="43"/>
      <c r="M59" s="43"/>
      <c r="N59" s="43"/>
    </row>
    <row r="60" spans="1:14" ht="15.75" customHeight="1">
      <c r="A60" s="43"/>
      <c r="B60" s="43"/>
      <c r="C60" s="43"/>
      <c r="D60" s="43"/>
      <c r="E60" s="43"/>
      <c r="F60" s="43"/>
      <c r="G60" s="43"/>
      <c r="H60" s="43"/>
      <c r="I60" s="43"/>
      <c r="J60" s="43"/>
      <c r="K60" s="43"/>
      <c r="L60" s="43"/>
      <c r="M60" s="43"/>
      <c r="N60" s="43"/>
    </row>
    <row r="61" spans="1:14" ht="15.75" customHeight="1">
      <c r="A61" s="43"/>
      <c r="B61" s="43"/>
      <c r="C61" s="43"/>
      <c r="D61" s="43"/>
      <c r="E61" s="43"/>
      <c r="F61" s="43"/>
      <c r="G61" s="43"/>
      <c r="H61" s="43"/>
      <c r="I61" s="43"/>
      <c r="J61" s="43"/>
      <c r="K61" s="43"/>
      <c r="L61" s="43"/>
      <c r="M61" s="43"/>
      <c r="N61" s="43"/>
    </row>
    <row r="62" spans="1:14" ht="15.75" customHeight="1">
      <c r="A62" s="43"/>
      <c r="B62" s="43"/>
      <c r="C62" s="43"/>
      <c r="D62" s="43"/>
      <c r="E62" s="43"/>
      <c r="F62" s="43"/>
      <c r="G62" s="43"/>
      <c r="H62" s="43"/>
      <c r="I62" s="43"/>
      <c r="J62" s="43"/>
      <c r="K62" s="43"/>
      <c r="L62" s="43"/>
      <c r="M62" s="43"/>
      <c r="N62" s="43"/>
    </row>
    <row r="63" spans="1:14" ht="15.75" customHeight="1">
      <c r="A63" s="43"/>
      <c r="B63" s="43"/>
      <c r="C63" s="43"/>
      <c r="D63" s="43"/>
      <c r="E63" s="43"/>
      <c r="F63" s="43"/>
      <c r="G63" s="43"/>
      <c r="H63" s="43"/>
      <c r="I63" s="43"/>
      <c r="J63" s="43"/>
      <c r="K63" s="43"/>
      <c r="L63" s="43"/>
      <c r="M63" s="43"/>
      <c r="N63" s="43"/>
    </row>
    <row r="64" spans="1:14" ht="15.75" customHeight="1">
      <c r="A64" s="43"/>
      <c r="B64" s="43"/>
      <c r="C64" s="43"/>
      <c r="D64" s="43"/>
      <c r="E64" s="43"/>
      <c r="F64" s="43"/>
      <c r="G64" s="43"/>
      <c r="H64" s="43"/>
      <c r="I64" s="43"/>
      <c r="J64" s="43"/>
      <c r="K64" s="43"/>
      <c r="L64" s="43"/>
      <c r="M64" s="43"/>
      <c r="N64" s="43"/>
    </row>
    <row r="65" spans="1:14" ht="15.75" customHeight="1">
      <c r="A65" s="43"/>
      <c r="B65" s="43"/>
      <c r="C65" s="43"/>
      <c r="D65" s="43"/>
      <c r="E65" s="43"/>
      <c r="F65" s="43"/>
      <c r="G65" s="43"/>
      <c r="H65" s="43"/>
      <c r="I65" s="43"/>
      <c r="J65" s="43"/>
      <c r="K65" s="43"/>
      <c r="L65" s="43"/>
      <c r="M65" s="43"/>
      <c r="N65" s="43"/>
    </row>
    <row r="66" spans="1:14" ht="15.75" customHeight="1">
      <c r="A66" s="43"/>
      <c r="B66" s="43"/>
      <c r="C66" s="43"/>
      <c r="D66" s="43"/>
      <c r="E66" s="43"/>
      <c r="F66" s="43"/>
      <c r="G66" s="43"/>
      <c r="H66" s="43"/>
      <c r="I66" s="43"/>
      <c r="J66" s="43"/>
      <c r="K66" s="43"/>
      <c r="L66" s="43"/>
      <c r="M66" s="43"/>
      <c r="N66" s="43"/>
    </row>
    <row r="67" spans="1:14" ht="15.75" customHeight="1">
      <c r="A67" s="43"/>
      <c r="B67" s="43"/>
      <c r="C67" s="43"/>
      <c r="D67" s="43"/>
      <c r="E67" s="43"/>
      <c r="F67" s="43"/>
      <c r="G67" s="43"/>
      <c r="H67" s="43"/>
      <c r="I67" s="43"/>
      <c r="J67" s="43"/>
      <c r="K67" s="43"/>
      <c r="L67" s="43"/>
      <c r="M67" s="43"/>
      <c r="N67" s="43"/>
    </row>
    <row r="68" spans="1:14" ht="15.75" customHeight="1">
      <c r="A68" s="43"/>
      <c r="B68" s="43"/>
      <c r="C68" s="43"/>
      <c r="D68" s="43"/>
      <c r="E68" s="43"/>
      <c r="F68" s="43"/>
      <c r="G68" s="43"/>
      <c r="H68" s="43"/>
      <c r="I68" s="43"/>
      <c r="J68" s="43"/>
      <c r="K68" s="43"/>
      <c r="L68" s="43"/>
      <c r="M68" s="43"/>
      <c r="N68" s="43"/>
    </row>
    <row r="69" spans="1:14" ht="15.75" customHeight="1">
      <c r="A69" s="43"/>
      <c r="B69" s="43"/>
      <c r="C69" s="43"/>
      <c r="D69" s="43"/>
      <c r="E69" s="43"/>
      <c r="F69" s="43"/>
      <c r="G69" s="43"/>
      <c r="H69" s="43"/>
      <c r="I69" s="43"/>
      <c r="J69" s="43"/>
      <c r="K69" s="43"/>
      <c r="L69" s="43"/>
      <c r="M69" s="43"/>
      <c r="N69" s="43"/>
    </row>
    <row r="70" spans="1:14" ht="15.75" customHeight="1">
      <c r="A70" s="43"/>
      <c r="B70" s="43"/>
      <c r="C70" s="43"/>
      <c r="D70" s="43"/>
      <c r="E70" s="43"/>
      <c r="F70" s="43"/>
      <c r="G70" s="43"/>
      <c r="H70" s="43"/>
      <c r="I70" s="43"/>
      <c r="J70" s="43"/>
      <c r="K70" s="43"/>
      <c r="L70" s="43"/>
      <c r="M70" s="43"/>
      <c r="N70" s="43"/>
    </row>
    <row r="71" spans="1:14" ht="15.75" customHeight="1">
      <c r="A71" s="43"/>
      <c r="B71" s="43"/>
      <c r="C71" s="43"/>
      <c r="D71" s="43"/>
      <c r="E71" s="43"/>
      <c r="F71" s="43"/>
      <c r="G71" s="43"/>
      <c r="H71" s="43"/>
      <c r="I71" s="43"/>
      <c r="J71" s="43"/>
      <c r="K71" s="43"/>
      <c r="L71" s="43"/>
      <c r="M71" s="43"/>
      <c r="N71" s="43"/>
    </row>
    <row r="72" spans="1:14" ht="15.75" customHeight="1">
      <c r="A72" s="43"/>
      <c r="B72" s="43"/>
      <c r="C72" s="43"/>
      <c r="D72" s="43"/>
      <c r="E72" s="43"/>
      <c r="F72" s="43"/>
      <c r="G72" s="43"/>
      <c r="H72" s="43"/>
      <c r="I72" s="43"/>
      <c r="J72" s="43"/>
      <c r="K72" s="43"/>
      <c r="L72" s="43"/>
      <c r="M72" s="43"/>
      <c r="N72" s="43"/>
    </row>
    <row r="73" spans="1:14" ht="15.75" customHeight="1">
      <c r="A73" s="43"/>
      <c r="B73" s="43"/>
      <c r="C73" s="43"/>
      <c r="D73" s="43"/>
      <c r="E73" s="43"/>
      <c r="F73" s="43"/>
      <c r="G73" s="43"/>
      <c r="H73" s="43"/>
      <c r="I73" s="43"/>
      <c r="J73" s="43"/>
      <c r="K73" s="43"/>
      <c r="L73" s="43"/>
      <c r="M73" s="43"/>
      <c r="N73" s="43"/>
    </row>
    <row r="74" spans="1:14" ht="15.75" customHeight="1">
      <c r="A74" s="43"/>
      <c r="B74" s="43"/>
      <c r="C74" s="43"/>
      <c r="D74" s="43"/>
      <c r="E74" s="43"/>
      <c r="F74" s="43"/>
      <c r="G74" s="43"/>
      <c r="H74" s="43"/>
      <c r="I74" s="43"/>
      <c r="J74" s="43"/>
      <c r="K74" s="43"/>
      <c r="L74" s="43"/>
      <c r="M74" s="43"/>
      <c r="N74" s="43"/>
    </row>
    <row r="75" spans="1:14" ht="15.75" customHeight="1">
      <c r="A75" s="43"/>
      <c r="B75" s="43"/>
      <c r="C75" s="43"/>
      <c r="D75" s="43"/>
      <c r="E75" s="43"/>
      <c r="F75" s="43"/>
      <c r="G75" s="43"/>
      <c r="H75" s="43"/>
      <c r="I75" s="43"/>
      <c r="J75" s="43"/>
      <c r="K75" s="43"/>
      <c r="L75" s="43"/>
      <c r="M75" s="43"/>
      <c r="N75" s="43"/>
    </row>
    <row r="76" spans="1:14" ht="15.75" customHeight="1">
      <c r="A76" s="43"/>
      <c r="B76" s="43"/>
      <c r="C76" s="43"/>
      <c r="D76" s="43"/>
      <c r="E76" s="43"/>
      <c r="F76" s="43"/>
      <c r="G76" s="43"/>
      <c r="H76" s="43"/>
      <c r="I76" s="43"/>
      <c r="J76" s="43"/>
      <c r="K76" s="43"/>
      <c r="L76" s="43"/>
      <c r="M76" s="43"/>
      <c r="N76" s="43"/>
    </row>
    <row r="77" spans="1:14" ht="15.75" customHeight="1">
      <c r="A77" s="43"/>
      <c r="B77" s="43"/>
      <c r="C77" s="43"/>
      <c r="D77" s="43"/>
      <c r="E77" s="43"/>
      <c r="F77" s="43"/>
      <c r="G77" s="43"/>
      <c r="H77" s="43"/>
      <c r="I77" s="43"/>
      <c r="J77" s="43"/>
      <c r="K77" s="43"/>
      <c r="L77" s="43"/>
      <c r="M77" s="43"/>
      <c r="N77" s="43"/>
    </row>
    <row r="78" spans="1:14" ht="15.75" customHeight="1">
      <c r="A78" s="43"/>
      <c r="B78" s="43"/>
      <c r="C78" s="43"/>
      <c r="D78" s="43"/>
      <c r="E78" s="43"/>
      <c r="F78" s="43"/>
      <c r="G78" s="43"/>
      <c r="H78" s="43"/>
      <c r="I78" s="43"/>
      <c r="J78" s="43"/>
      <c r="K78" s="43"/>
      <c r="L78" s="43"/>
      <c r="M78" s="43"/>
      <c r="N78" s="43"/>
    </row>
    <row r="79" spans="1:14" ht="15.75" customHeight="1">
      <c r="A79" s="43"/>
      <c r="B79" s="43"/>
      <c r="C79" s="43"/>
      <c r="D79" s="43"/>
      <c r="E79" s="43"/>
      <c r="F79" s="43"/>
      <c r="G79" s="43"/>
      <c r="H79" s="43"/>
      <c r="I79" s="43"/>
      <c r="J79" s="43"/>
      <c r="K79" s="43"/>
      <c r="L79" s="43"/>
      <c r="M79" s="43"/>
      <c r="N79" s="43"/>
    </row>
    <row r="80" spans="1:14" ht="15.75" customHeight="1">
      <c r="A80" s="43"/>
      <c r="B80" s="43"/>
      <c r="C80" s="43"/>
      <c r="D80" s="43"/>
      <c r="E80" s="43"/>
      <c r="F80" s="43"/>
      <c r="G80" s="43"/>
      <c r="H80" s="43"/>
      <c r="I80" s="43"/>
      <c r="J80" s="43"/>
      <c r="K80" s="43"/>
      <c r="L80" s="43"/>
      <c r="M80" s="43"/>
      <c r="N80" s="43"/>
    </row>
    <row r="81" spans="1:14" ht="15.75" customHeight="1">
      <c r="A81" s="43"/>
      <c r="B81" s="43"/>
      <c r="C81" s="43"/>
      <c r="D81" s="43"/>
      <c r="E81" s="43"/>
      <c r="F81" s="43"/>
      <c r="G81" s="43"/>
      <c r="H81" s="43"/>
      <c r="I81" s="43"/>
      <c r="J81" s="43"/>
      <c r="K81" s="43"/>
      <c r="L81" s="43"/>
      <c r="M81" s="43"/>
      <c r="N81" s="43"/>
    </row>
    <row r="82" spans="1:14" ht="15.75" customHeight="1">
      <c r="A82" s="43"/>
      <c r="B82" s="43"/>
      <c r="C82" s="43"/>
      <c r="D82" s="43"/>
      <c r="E82" s="43"/>
      <c r="F82" s="43"/>
      <c r="G82" s="43"/>
      <c r="H82" s="43"/>
      <c r="I82" s="43"/>
      <c r="J82" s="43"/>
      <c r="K82" s="43"/>
      <c r="L82" s="43"/>
      <c r="M82" s="43"/>
      <c r="N82" s="43"/>
    </row>
    <row r="83" spans="1:14" ht="15.75" customHeight="1">
      <c r="A83" s="43"/>
      <c r="B83" s="43"/>
      <c r="C83" s="43"/>
      <c r="D83" s="43"/>
      <c r="E83" s="43"/>
      <c r="F83" s="43"/>
      <c r="G83" s="43"/>
      <c r="H83" s="43"/>
      <c r="I83" s="43"/>
      <c r="J83" s="43"/>
      <c r="K83" s="43"/>
      <c r="L83" s="43"/>
      <c r="M83" s="43"/>
      <c r="N83" s="43"/>
    </row>
    <row r="84" spans="1:14" ht="15.75" customHeight="1">
      <c r="A84" s="43"/>
      <c r="B84" s="43"/>
      <c r="C84" s="43"/>
      <c r="D84" s="43"/>
      <c r="E84" s="43"/>
      <c r="F84" s="43"/>
      <c r="G84" s="43"/>
      <c r="H84" s="43"/>
      <c r="I84" s="43"/>
      <c r="J84" s="43"/>
      <c r="K84" s="43"/>
      <c r="L84" s="43"/>
      <c r="M84" s="43"/>
      <c r="N84" s="43"/>
    </row>
    <row r="85" spans="1:14" ht="15.75" customHeight="1">
      <c r="A85" s="43"/>
      <c r="B85" s="43"/>
      <c r="C85" s="43"/>
      <c r="D85" s="43"/>
      <c r="E85" s="43"/>
      <c r="F85" s="43"/>
      <c r="G85" s="43"/>
      <c r="H85" s="43"/>
      <c r="I85" s="43"/>
      <c r="J85" s="43"/>
      <c r="K85" s="43"/>
      <c r="L85" s="43"/>
      <c r="M85" s="43"/>
      <c r="N85" s="43"/>
    </row>
    <row r="86" spans="1:14" ht="15.75" customHeight="1">
      <c r="A86" s="43"/>
      <c r="B86" s="43"/>
      <c r="C86" s="43"/>
      <c r="D86" s="43"/>
      <c r="E86" s="43"/>
      <c r="F86" s="43"/>
      <c r="G86" s="43"/>
      <c r="H86" s="43"/>
      <c r="I86" s="43"/>
      <c r="J86" s="43"/>
      <c r="K86" s="43"/>
      <c r="L86" s="43"/>
      <c r="M86" s="43"/>
      <c r="N86" s="43"/>
    </row>
    <row r="87" spans="1:14" ht="15.75" customHeight="1">
      <c r="A87" s="43"/>
      <c r="B87" s="43"/>
      <c r="C87" s="43"/>
      <c r="D87" s="43"/>
      <c r="E87" s="43"/>
      <c r="F87" s="43"/>
      <c r="G87" s="43"/>
      <c r="H87" s="43"/>
      <c r="I87" s="43"/>
      <c r="J87" s="43"/>
      <c r="K87" s="43"/>
      <c r="L87" s="43"/>
      <c r="M87" s="43"/>
      <c r="N87" s="43"/>
    </row>
    <row r="88" spans="1:14" ht="15.75" customHeight="1">
      <c r="A88" s="43"/>
      <c r="B88" s="43"/>
      <c r="C88" s="43"/>
      <c r="D88" s="43"/>
      <c r="E88" s="43"/>
      <c r="F88" s="43"/>
      <c r="G88" s="43"/>
      <c r="H88" s="43"/>
      <c r="I88" s="43"/>
      <c r="J88" s="43"/>
      <c r="K88" s="43"/>
      <c r="L88" s="43"/>
      <c r="M88" s="43"/>
      <c r="N88" s="43"/>
    </row>
    <row r="89" spans="1:14" ht="15.75" customHeight="1">
      <c r="A89" s="43"/>
      <c r="B89" s="43"/>
      <c r="C89" s="43"/>
      <c r="D89" s="43"/>
      <c r="E89" s="43"/>
      <c r="F89" s="43"/>
      <c r="G89" s="43"/>
      <c r="H89" s="43"/>
      <c r="I89" s="43"/>
      <c r="J89" s="43"/>
      <c r="K89" s="43"/>
      <c r="L89" s="43"/>
      <c r="M89" s="43"/>
      <c r="N89" s="43"/>
    </row>
    <row r="90" spans="1:14" ht="15.75" customHeight="1">
      <c r="A90" s="43"/>
      <c r="B90" s="43"/>
      <c r="C90" s="43"/>
      <c r="D90" s="43"/>
      <c r="E90" s="43"/>
      <c r="F90" s="43"/>
      <c r="G90" s="43"/>
      <c r="H90" s="43"/>
      <c r="I90" s="43"/>
      <c r="J90" s="43"/>
      <c r="K90" s="43"/>
      <c r="L90" s="43"/>
      <c r="M90" s="43"/>
      <c r="N90" s="43"/>
    </row>
    <row r="91" spans="1:14" ht="15.75" customHeight="1">
      <c r="A91" s="43"/>
      <c r="B91" s="43"/>
      <c r="C91" s="43"/>
      <c r="D91" s="43"/>
      <c r="E91" s="43"/>
      <c r="F91" s="43"/>
      <c r="G91" s="43"/>
      <c r="H91" s="43"/>
      <c r="I91" s="43"/>
      <c r="J91" s="43"/>
      <c r="K91" s="43"/>
      <c r="L91" s="43"/>
      <c r="M91" s="43"/>
      <c r="N91" s="43"/>
    </row>
    <row r="92" spans="1:14" ht="15.75" customHeight="1">
      <c r="A92" s="43"/>
      <c r="B92" s="43"/>
      <c r="C92" s="43"/>
      <c r="D92" s="43"/>
      <c r="E92" s="43"/>
      <c r="F92" s="43"/>
      <c r="G92" s="43"/>
      <c r="H92" s="43"/>
      <c r="I92" s="43"/>
      <c r="J92" s="43"/>
      <c r="K92" s="43"/>
      <c r="L92" s="43"/>
      <c r="M92" s="43"/>
      <c r="N92" s="43"/>
    </row>
    <row r="93" spans="1:14" ht="15.75" customHeight="1">
      <c r="A93" s="43"/>
      <c r="B93" s="43"/>
      <c r="C93" s="43"/>
      <c r="D93" s="43"/>
      <c r="E93" s="43"/>
      <c r="F93" s="43"/>
      <c r="G93" s="43"/>
      <c r="H93" s="43"/>
      <c r="I93" s="43"/>
      <c r="J93" s="43"/>
      <c r="K93" s="43"/>
      <c r="L93" s="43"/>
      <c r="M93" s="43"/>
      <c r="N93" s="43"/>
    </row>
    <row r="94" spans="1:14" ht="15.75" customHeight="1">
      <c r="A94" s="43"/>
      <c r="B94" s="43"/>
      <c r="C94" s="43"/>
      <c r="D94" s="43"/>
      <c r="E94" s="43"/>
      <c r="F94" s="43"/>
      <c r="G94" s="43"/>
      <c r="H94" s="43"/>
      <c r="I94" s="43"/>
      <c r="J94" s="43"/>
      <c r="K94" s="43"/>
      <c r="L94" s="43"/>
      <c r="M94" s="43"/>
      <c r="N94" s="43"/>
    </row>
    <row r="95" spans="1:14" ht="15.75" customHeight="1">
      <c r="A95" s="43"/>
      <c r="B95" s="43"/>
      <c r="C95" s="43"/>
      <c r="D95" s="43"/>
      <c r="E95" s="43"/>
      <c r="F95" s="43"/>
      <c r="G95" s="43"/>
      <c r="H95" s="43"/>
      <c r="I95" s="43"/>
      <c r="J95" s="43"/>
      <c r="K95" s="43"/>
      <c r="L95" s="43"/>
      <c r="M95" s="43"/>
      <c r="N95" s="43"/>
    </row>
    <row r="96" spans="1:14" ht="15.75" customHeight="1">
      <c r="A96" s="43"/>
      <c r="B96" s="43"/>
      <c r="C96" s="43"/>
      <c r="D96" s="43"/>
      <c r="E96" s="43"/>
      <c r="F96" s="43"/>
      <c r="G96" s="43"/>
      <c r="H96" s="43"/>
      <c r="I96" s="43"/>
      <c r="J96" s="43"/>
      <c r="K96" s="43"/>
      <c r="L96" s="43"/>
      <c r="M96" s="43"/>
      <c r="N96" s="43"/>
    </row>
    <row r="97" spans="1:14" ht="15.75" customHeight="1">
      <c r="A97" s="43"/>
      <c r="B97" s="43"/>
      <c r="C97" s="43"/>
      <c r="D97" s="43"/>
      <c r="E97" s="43"/>
      <c r="F97" s="43"/>
      <c r="G97" s="43"/>
      <c r="H97" s="43"/>
      <c r="I97" s="43"/>
      <c r="J97" s="43"/>
      <c r="K97" s="43"/>
      <c r="L97" s="43"/>
      <c r="M97" s="43"/>
      <c r="N97" s="43"/>
    </row>
    <row r="98" spans="1:14" ht="15.75" customHeight="1">
      <c r="A98" s="43"/>
      <c r="B98" s="43"/>
      <c r="C98" s="43"/>
      <c r="D98" s="43"/>
      <c r="E98" s="43"/>
      <c r="F98" s="43"/>
      <c r="G98" s="43"/>
      <c r="H98" s="43"/>
      <c r="I98" s="43"/>
      <c r="J98" s="43"/>
      <c r="K98" s="43"/>
      <c r="L98" s="43"/>
      <c r="M98" s="43"/>
      <c r="N98" s="43"/>
    </row>
    <row r="99" spans="1:14" ht="15.75" customHeight="1">
      <c r="A99" s="43"/>
      <c r="B99" s="43"/>
      <c r="C99" s="43"/>
      <c r="D99" s="43"/>
      <c r="E99" s="43"/>
      <c r="F99" s="43"/>
      <c r="G99" s="43"/>
      <c r="H99" s="43"/>
      <c r="I99" s="43"/>
      <c r="J99" s="43"/>
      <c r="K99" s="43"/>
      <c r="L99" s="43"/>
      <c r="M99" s="43"/>
      <c r="N99" s="43"/>
    </row>
    <row r="100" spans="1:14" ht="15.75" customHeight="1">
      <c r="A100" s="43"/>
      <c r="B100" s="43"/>
      <c r="C100" s="43"/>
      <c r="D100" s="43"/>
      <c r="E100" s="43"/>
      <c r="F100" s="43"/>
      <c r="G100" s="43"/>
      <c r="H100" s="43"/>
      <c r="I100" s="43"/>
      <c r="J100" s="43"/>
      <c r="K100" s="43"/>
      <c r="L100" s="43"/>
      <c r="M100" s="43"/>
      <c r="N100" s="43"/>
    </row>
    <row r="101" spans="1:14" ht="15.75" customHeight="1">
      <c r="A101" s="43"/>
      <c r="B101" s="43"/>
      <c r="C101" s="43"/>
      <c r="D101" s="43"/>
      <c r="E101" s="43"/>
      <c r="F101" s="43"/>
      <c r="G101" s="43"/>
      <c r="H101" s="43"/>
      <c r="I101" s="43"/>
      <c r="J101" s="43"/>
      <c r="K101" s="43"/>
      <c r="L101" s="43"/>
      <c r="M101" s="43"/>
      <c r="N101" s="43"/>
    </row>
    <row r="102" spans="1:14" ht="15.75" customHeight="1">
      <c r="A102" s="43"/>
      <c r="B102" s="43"/>
      <c r="C102" s="43"/>
      <c r="D102" s="43"/>
      <c r="E102" s="43"/>
      <c r="F102" s="43"/>
      <c r="G102" s="43"/>
      <c r="H102" s="43"/>
      <c r="I102" s="43"/>
      <c r="J102" s="43"/>
      <c r="K102" s="43"/>
      <c r="L102" s="43"/>
      <c r="M102" s="43"/>
      <c r="N102" s="43"/>
    </row>
    <row r="103" spans="1:14" ht="15.75" customHeight="1">
      <c r="A103" s="43"/>
      <c r="B103" s="43"/>
      <c r="C103" s="43"/>
      <c r="D103" s="43"/>
      <c r="E103" s="43"/>
      <c r="F103" s="43"/>
      <c r="G103" s="43"/>
      <c r="H103" s="43"/>
      <c r="I103" s="43"/>
      <c r="J103" s="43"/>
      <c r="K103" s="43"/>
      <c r="L103" s="43"/>
      <c r="M103" s="43"/>
      <c r="N103" s="43"/>
    </row>
    <row r="104" spans="1:14" ht="15.75" customHeight="1">
      <c r="A104" s="43"/>
      <c r="B104" s="43"/>
      <c r="C104" s="43"/>
      <c r="D104" s="43"/>
      <c r="E104" s="43"/>
      <c r="F104" s="43"/>
      <c r="G104" s="43"/>
      <c r="H104" s="43"/>
      <c r="I104" s="43"/>
      <c r="J104" s="43"/>
      <c r="K104" s="43"/>
      <c r="L104" s="43"/>
      <c r="M104" s="43"/>
      <c r="N104" s="43"/>
    </row>
    <row r="105" spans="1:14" ht="15.75" customHeight="1">
      <c r="A105" s="43"/>
      <c r="B105" s="43"/>
      <c r="C105" s="43"/>
      <c r="D105" s="43"/>
      <c r="E105" s="43"/>
      <c r="F105" s="43"/>
      <c r="G105" s="43"/>
      <c r="H105" s="43"/>
      <c r="I105" s="43"/>
      <c r="J105" s="43"/>
      <c r="K105" s="43"/>
      <c r="L105" s="43"/>
      <c r="M105" s="43"/>
      <c r="N105" s="43"/>
    </row>
    <row r="106" spans="1:14" ht="15.75" customHeight="1">
      <c r="A106" s="43"/>
      <c r="B106" s="43"/>
      <c r="C106" s="43"/>
      <c r="D106" s="43"/>
      <c r="E106" s="43"/>
      <c r="F106" s="43"/>
      <c r="G106" s="43"/>
      <c r="H106" s="43"/>
      <c r="I106" s="43"/>
      <c r="J106" s="43"/>
      <c r="K106" s="43"/>
      <c r="L106" s="43"/>
      <c r="M106" s="43"/>
      <c r="N106" s="43"/>
    </row>
    <row r="107" spans="1:14" ht="15.75" customHeight="1">
      <c r="A107" s="43"/>
      <c r="B107" s="43"/>
      <c r="C107" s="43"/>
      <c r="D107" s="43"/>
      <c r="E107" s="43"/>
      <c r="F107" s="43"/>
      <c r="G107" s="43"/>
      <c r="H107" s="43"/>
      <c r="I107" s="43"/>
      <c r="J107" s="43"/>
      <c r="K107" s="43"/>
      <c r="L107" s="43"/>
      <c r="M107" s="43"/>
      <c r="N107" s="43"/>
    </row>
    <row r="108" spans="1:14" ht="15.75" customHeight="1">
      <c r="A108" s="43"/>
      <c r="B108" s="43"/>
      <c r="C108" s="43"/>
      <c r="D108" s="43"/>
      <c r="E108" s="43"/>
      <c r="F108" s="43"/>
      <c r="G108" s="43"/>
      <c r="H108" s="43"/>
      <c r="I108" s="43"/>
      <c r="J108" s="43"/>
      <c r="K108" s="43"/>
      <c r="L108" s="43"/>
      <c r="M108" s="43"/>
      <c r="N108" s="43"/>
    </row>
    <row r="109" spans="1:14" ht="15.75" customHeight="1">
      <c r="A109" s="43"/>
      <c r="B109" s="43"/>
      <c r="C109" s="43"/>
      <c r="D109" s="43"/>
      <c r="E109" s="43"/>
      <c r="F109" s="43"/>
      <c r="G109" s="43"/>
      <c r="H109" s="43"/>
      <c r="I109" s="43"/>
      <c r="J109" s="43"/>
      <c r="K109" s="43"/>
      <c r="L109" s="43"/>
      <c r="M109" s="43"/>
      <c r="N109" s="43"/>
    </row>
    <row r="110" spans="1:14" ht="15.75" customHeight="1">
      <c r="A110" s="43"/>
      <c r="B110" s="43"/>
      <c r="C110" s="43"/>
      <c r="D110" s="43"/>
      <c r="E110" s="43"/>
      <c r="F110" s="43"/>
      <c r="G110" s="43"/>
      <c r="H110" s="43"/>
      <c r="I110" s="43"/>
      <c r="J110" s="43"/>
      <c r="K110" s="43"/>
      <c r="L110" s="43"/>
      <c r="M110" s="43"/>
      <c r="N110" s="43"/>
    </row>
    <row r="111" spans="1:14" ht="15.75" customHeight="1">
      <c r="A111" s="43"/>
      <c r="B111" s="43"/>
      <c r="C111" s="43"/>
      <c r="D111" s="43"/>
      <c r="E111" s="43"/>
      <c r="F111" s="43"/>
      <c r="G111" s="43"/>
      <c r="H111" s="43"/>
      <c r="I111" s="43"/>
      <c r="J111" s="43"/>
      <c r="K111" s="43"/>
      <c r="L111" s="43"/>
      <c r="M111" s="43"/>
      <c r="N111" s="43"/>
    </row>
    <row r="112" spans="1:14" ht="15.75" customHeight="1">
      <c r="A112" s="43"/>
      <c r="B112" s="43"/>
      <c r="C112" s="43"/>
      <c r="D112" s="43"/>
      <c r="E112" s="43"/>
      <c r="F112" s="43"/>
      <c r="G112" s="43"/>
      <c r="H112" s="43"/>
      <c r="I112" s="43"/>
      <c r="J112" s="43"/>
      <c r="K112" s="43"/>
      <c r="L112" s="43"/>
      <c r="M112" s="43"/>
      <c r="N112" s="43"/>
    </row>
    <row r="113" spans="1:14" ht="15.75" customHeight="1">
      <c r="A113" s="43"/>
      <c r="B113" s="43"/>
      <c r="C113" s="43"/>
      <c r="D113" s="43"/>
      <c r="E113" s="43"/>
      <c r="F113" s="43"/>
      <c r="G113" s="43"/>
      <c r="H113" s="43"/>
      <c r="I113" s="43"/>
      <c r="J113" s="43"/>
      <c r="K113" s="43"/>
      <c r="L113" s="43"/>
      <c r="M113" s="43"/>
      <c r="N113" s="43"/>
    </row>
    <row r="114" spans="1:14" ht="15.75" customHeight="1">
      <c r="A114" s="43"/>
      <c r="B114" s="43"/>
      <c r="C114" s="43"/>
      <c r="D114" s="43"/>
      <c r="E114" s="43"/>
      <c r="F114" s="43"/>
      <c r="G114" s="43"/>
      <c r="H114" s="43"/>
      <c r="I114" s="43"/>
      <c r="J114" s="43"/>
      <c r="K114" s="43"/>
      <c r="L114" s="43"/>
      <c r="M114" s="43"/>
      <c r="N114" s="43"/>
    </row>
    <row r="115" spans="1:14" ht="15.75" customHeight="1">
      <c r="A115" s="43"/>
      <c r="B115" s="43"/>
      <c r="C115" s="43"/>
      <c r="D115" s="43"/>
      <c r="E115" s="43"/>
      <c r="F115" s="43"/>
      <c r="G115" s="43"/>
      <c r="H115" s="43"/>
      <c r="I115" s="43"/>
      <c r="J115" s="43"/>
      <c r="K115" s="43"/>
      <c r="L115" s="43"/>
      <c r="M115" s="43"/>
      <c r="N115" s="43"/>
    </row>
    <row r="116" spans="1:14" ht="15.75" customHeight="1">
      <c r="A116" s="43"/>
      <c r="B116" s="43"/>
      <c r="C116" s="43"/>
      <c r="D116" s="43"/>
      <c r="E116" s="43"/>
      <c r="F116" s="43"/>
      <c r="G116" s="43"/>
      <c r="H116" s="43"/>
      <c r="I116" s="43"/>
      <c r="J116" s="43"/>
      <c r="K116" s="43"/>
      <c r="L116" s="43"/>
      <c r="M116" s="43"/>
      <c r="N116" s="43"/>
    </row>
    <row r="117" spans="1:14" ht="15.75" customHeight="1">
      <c r="A117" s="43"/>
      <c r="B117" s="43"/>
      <c r="C117" s="43"/>
      <c r="D117" s="43"/>
      <c r="E117" s="43"/>
      <c r="F117" s="43"/>
      <c r="G117" s="43"/>
      <c r="H117" s="43"/>
      <c r="I117" s="43"/>
      <c r="J117" s="43"/>
      <c r="K117" s="43"/>
      <c r="L117" s="43"/>
      <c r="M117" s="43"/>
      <c r="N117" s="43"/>
    </row>
    <row r="118" spans="1:14" ht="15.75" customHeight="1">
      <c r="A118" s="43"/>
      <c r="B118" s="43"/>
      <c r="C118" s="43"/>
      <c r="D118" s="43"/>
      <c r="E118" s="43"/>
      <c r="F118" s="43"/>
      <c r="G118" s="43"/>
      <c r="H118" s="43"/>
      <c r="I118" s="43"/>
      <c r="J118" s="43"/>
      <c r="K118" s="43"/>
      <c r="L118" s="43"/>
      <c r="M118" s="43"/>
      <c r="N118" s="43"/>
    </row>
    <row r="119" spans="1:14" ht="15.75" customHeight="1">
      <c r="A119" s="43"/>
      <c r="B119" s="43"/>
      <c r="C119" s="43"/>
      <c r="D119" s="43"/>
      <c r="E119" s="43"/>
      <c r="F119" s="43"/>
      <c r="G119" s="43"/>
      <c r="H119" s="43"/>
      <c r="I119" s="43"/>
      <c r="J119" s="43"/>
      <c r="K119" s="43"/>
      <c r="L119" s="43"/>
      <c r="M119" s="43"/>
      <c r="N119" s="43"/>
    </row>
    <row r="120" spans="1:14" ht="15.75" customHeight="1">
      <c r="A120" s="43"/>
      <c r="B120" s="43"/>
      <c r="C120" s="43"/>
      <c r="D120" s="43"/>
      <c r="E120" s="43"/>
      <c r="F120" s="43"/>
      <c r="G120" s="43"/>
      <c r="H120" s="43"/>
      <c r="I120" s="43"/>
      <c r="J120" s="43"/>
      <c r="K120" s="43"/>
      <c r="L120" s="43"/>
      <c r="M120" s="43"/>
      <c r="N120" s="43"/>
    </row>
    <row r="121" spans="1:14" ht="15.75" customHeight="1">
      <c r="A121" s="43"/>
      <c r="B121" s="43"/>
      <c r="C121" s="43"/>
      <c r="D121" s="43"/>
      <c r="E121" s="43"/>
      <c r="F121" s="43"/>
      <c r="G121" s="43"/>
      <c r="H121" s="43"/>
      <c r="I121" s="43"/>
      <c r="J121" s="43"/>
      <c r="K121" s="43"/>
      <c r="L121" s="43"/>
      <c r="M121" s="43"/>
      <c r="N121" s="43"/>
    </row>
    <row r="122" spans="1:14" ht="15.75" customHeight="1">
      <c r="A122" s="43"/>
      <c r="B122" s="43"/>
      <c r="C122" s="43"/>
      <c r="D122" s="43"/>
      <c r="E122" s="43"/>
      <c r="F122" s="43"/>
      <c r="G122" s="43"/>
      <c r="H122" s="43"/>
      <c r="I122" s="43"/>
      <c r="J122" s="43"/>
      <c r="K122" s="43"/>
      <c r="L122" s="43"/>
      <c r="M122" s="43"/>
      <c r="N122" s="43"/>
    </row>
    <row r="123" spans="1:14" ht="15.75" customHeight="1">
      <c r="A123" s="43"/>
      <c r="B123" s="43"/>
      <c r="C123" s="43"/>
      <c r="D123" s="43"/>
      <c r="E123" s="43"/>
      <c r="F123" s="43"/>
      <c r="G123" s="43"/>
      <c r="H123" s="43"/>
      <c r="I123" s="43"/>
      <c r="J123" s="43"/>
      <c r="K123" s="43"/>
      <c r="L123" s="43"/>
      <c r="M123" s="43"/>
      <c r="N123" s="43"/>
    </row>
    <row r="124" spans="1:14" ht="15.75" customHeight="1">
      <c r="A124" s="43"/>
      <c r="B124" s="43"/>
      <c r="C124" s="43"/>
      <c r="D124" s="43"/>
      <c r="E124" s="43"/>
      <c r="F124" s="43"/>
      <c r="G124" s="43"/>
      <c r="H124" s="43"/>
      <c r="I124" s="43"/>
      <c r="J124" s="43"/>
      <c r="K124" s="43"/>
      <c r="L124" s="43"/>
      <c r="M124" s="43"/>
      <c r="N124" s="43"/>
    </row>
    <row r="125" spans="1:14" ht="15.75" customHeight="1">
      <c r="A125" s="43"/>
      <c r="B125" s="43"/>
      <c r="C125" s="43"/>
      <c r="D125" s="43"/>
      <c r="E125" s="43"/>
      <c r="F125" s="43"/>
      <c r="G125" s="43"/>
      <c r="H125" s="43"/>
      <c r="I125" s="43"/>
      <c r="J125" s="43"/>
      <c r="K125" s="43"/>
      <c r="L125" s="43"/>
      <c r="M125" s="43"/>
      <c r="N125" s="43"/>
    </row>
    <row r="126" spans="1:14" ht="15.75" customHeight="1">
      <c r="A126" s="43"/>
      <c r="B126" s="43"/>
      <c r="C126" s="43"/>
      <c r="D126" s="43"/>
      <c r="E126" s="43"/>
      <c r="F126" s="43"/>
      <c r="G126" s="43"/>
      <c r="H126" s="43"/>
      <c r="I126" s="43"/>
      <c r="J126" s="43"/>
      <c r="K126" s="43"/>
      <c r="L126" s="43"/>
      <c r="M126" s="43"/>
      <c r="N126" s="43"/>
    </row>
    <row r="127" spans="1:14" ht="15.75" customHeight="1">
      <c r="A127" s="43"/>
      <c r="B127" s="43"/>
      <c r="C127" s="43"/>
      <c r="D127" s="43"/>
      <c r="E127" s="43"/>
      <c r="F127" s="43"/>
      <c r="G127" s="43"/>
      <c r="H127" s="43"/>
      <c r="I127" s="43"/>
      <c r="J127" s="43"/>
      <c r="K127" s="43"/>
      <c r="L127" s="43"/>
      <c r="M127" s="43"/>
      <c r="N127" s="43"/>
    </row>
    <row r="128" spans="1:14" ht="15.75" customHeight="1">
      <c r="A128" s="43"/>
      <c r="B128" s="43"/>
      <c r="C128" s="43"/>
      <c r="D128" s="43"/>
      <c r="E128" s="43"/>
      <c r="F128" s="43"/>
      <c r="G128" s="43"/>
      <c r="H128" s="43"/>
      <c r="I128" s="43"/>
      <c r="J128" s="43"/>
      <c r="K128" s="43"/>
      <c r="L128" s="43"/>
      <c r="M128" s="43"/>
      <c r="N128" s="43"/>
    </row>
    <row r="129" spans="1:14" ht="15.75" customHeight="1">
      <c r="A129" s="43"/>
      <c r="B129" s="43"/>
      <c r="C129" s="43"/>
      <c r="D129" s="43"/>
      <c r="E129" s="43"/>
      <c r="F129" s="43"/>
      <c r="G129" s="43"/>
      <c r="H129" s="43"/>
      <c r="I129" s="43"/>
      <c r="J129" s="43"/>
      <c r="K129" s="43"/>
      <c r="L129" s="43"/>
      <c r="M129" s="43"/>
      <c r="N129" s="43"/>
    </row>
    <row r="130" spans="1:14" ht="15.75" customHeight="1">
      <c r="A130" s="43"/>
      <c r="B130" s="43"/>
      <c r="C130" s="43"/>
      <c r="D130" s="43"/>
      <c r="E130" s="43"/>
      <c r="F130" s="43"/>
      <c r="G130" s="43"/>
      <c r="H130" s="43"/>
      <c r="I130" s="43"/>
      <c r="J130" s="43"/>
      <c r="K130" s="43"/>
      <c r="L130" s="43"/>
      <c r="M130" s="43"/>
      <c r="N130" s="43"/>
    </row>
    <row r="131" spans="1:14" ht="15.75" customHeight="1">
      <c r="A131" s="43"/>
      <c r="B131" s="43"/>
      <c r="C131" s="43"/>
      <c r="D131" s="43"/>
      <c r="E131" s="43"/>
      <c r="F131" s="43"/>
      <c r="G131" s="43"/>
      <c r="H131" s="43"/>
      <c r="I131" s="43"/>
      <c r="J131" s="43"/>
      <c r="K131" s="43"/>
      <c r="L131" s="43"/>
      <c r="M131" s="43"/>
      <c r="N131" s="43"/>
    </row>
    <row r="132" spans="1:14" ht="15.75" customHeight="1">
      <c r="A132" s="43"/>
      <c r="B132" s="43"/>
      <c r="C132" s="43"/>
      <c r="D132" s="43"/>
      <c r="E132" s="43"/>
      <c r="F132" s="43"/>
      <c r="G132" s="43"/>
      <c r="H132" s="43"/>
      <c r="I132" s="43"/>
      <c r="J132" s="43"/>
      <c r="K132" s="43"/>
      <c r="L132" s="43"/>
      <c r="M132" s="43"/>
      <c r="N132" s="43"/>
    </row>
    <row r="133" spans="1:14" ht="15.75" customHeight="1">
      <c r="A133" s="43"/>
      <c r="B133" s="43"/>
      <c r="C133" s="43"/>
      <c r="D133" s="43"/>
      <c r="E133" s="43"/>
      <c r="F133" s="43"/>
      <c r="G133" s="43"/>
      <c r="H133" s="43"/>
      <c r="I133" s="43"/>
      <c r="J133" s="43"/>
      <c r="K133" s="43"/>
      <c r="L133" s="43"/>
      <c r="M133" s="43"/>
      <c r="N133" s="43"/>
    </row>
    <row r="134" spans="1:14" ht="15.75" customHeight="1">
      <c r="A134" s="43"/>
      <c r="B134" s="43"/>
      <c r="C134" s="43"/>
      <c r="D134" s="43"/>
      <c r="E134" s="43"/>
      <c r="F134" s="43"/>
      <c r="G134" s="43"/>
      <c r="H134" s="43"/>
      <c r="I134" s="43"/>
      <c r="J134" s="43"/>
      <c r="K134" s="43"/>
      <c r="L134" s="43"/>
      <c r="M134" s="43"/>
      <c r="N134" s="43"/>
    </row>
    <row r="135" spans="1:14" ht="15.75" customHeight="1">
      <c r="A135" s="43"/>
      <c r="B135" s="43"/>
      <c r="C135" s="43"/>
      <c r="D135" s="43"/>
      <c r="E135" s="43"/>
      <c r="F135" s="43"/>
      <c r="G135" s="43"/>
      <c r="H135" s="43"/>
      <c r="I135" s="43"/>
      <c r="J135" s="43"/>
      <c r="K135" s="43"/>
      <c r="L135" s="43"/>
      <c r="M135" s="43"/>
      <c r="N135" s="43"/>
    </row>
    <row r="136" spans="1:14" ht="15.75" customHeight="1">
      <c r="A136" s="43"/>
      <c r="B136" s="43"/>
      <c r="C136" s="43"/>
      <c r="D136" s="43"/>
      <c r="E136" s="43"/>
      <c r="F136" s="43"/>
      <c r="G136" s="43"/>
      <c r="H136" s="43"/>
      <c r="I136" s="43"/>
      <c r="J136" s="43"/>
      <c r="K136" s="43"/>
      <c r="L136" s="43"/>
      <c r="M136" s="43"/>
      <c r="N136" s="43"/>
    </row>
    <row r="137" spans="1:14" ht="15.75" customHeight="1">
      <c r="A137" s="43"/>
      <c r="B137" s="43"/>
      <c r="C137" s="43"/>
      <c r="D137" s="43"/>
      <c r="E137" s="43"/>
      <c r="F137" s="43"/>
      <c r="G137" s="43"/>
      <c r="H137" s="43"/>
      <c r="I137" s="43"/>
      <c r="J137" s="43"/>
      <c r="K137" s="43"/>
      <c r="L137" s="43"/>
      <c r="M137" s="43"/>
      <c r="N137" s="43"/>
    </row>
    <row r="138" spans="1:14" ht="15.75" customHeight="1">
      <c r="A138" s="43"/>
      <c r="B138" s="43"/>
      <c r="C138" s="43"/>
      <c r="D138" s="43"/>
      <c r="E138" s="43"/>
      <c r="F138" s="43"/>
      <c r="G138" s="43"/>
      <c r="H138" s="43"/>
      <c r="I138" s="43"/>
      <c r="J138" s="43"/>
      <c r="K138" s="43"/>
      <c r="L138" s="43"/>
      <c r="M138" s="43"/>
      <c r="N138" s="43"/>
    </row>
    <row r="139" spans="1:14" ht="15.75" customHeight="1">
      <c r="A139" s="43"/>
      <c r="B139" s="43"/>
      <c r="C139" s="43"/>
      <c r="D139" s="43"/>
      <c r="E139" s="43"/>
      <c r="F139" s="43"/>
      <c r="G139" s="43"/>
      <c r="H139" s="43"/>
      <c r="I139" s="43"/>
      <c r="J139" s="43"/>
      <c r="K139" s="43"/>
      <c r="L139" s="43"/>
      <c r="M139" s="43"/>
      <c r="N139" s="43"/>
    </row>
    <row r="140" spans="1:14" ht="15.75" customHeight="1">
      <c r="A140" s="43"/>
      <c r="B140" s="43"/>
      <c r="C140" s="43"/>
      <c r="D140" s="43"/>
      <c r="E140" s="43"/>
      <c r="F140" s="43"/>
      <c r="G140" s="43"/>
      <c r="H140" s="43"/>
      <c r="I140" s="43"/>
      <c r="J140" s="43"/>
      <c r="K140" s="43"/>
      <c r="L140" s="43"/>
      <c r="M140" s="43"/>
      <c r="N140" s="43"/>
    </row>
    <row r="141" spans="1:14" ht="15.75" customHeight="1">
      <c r="A141" s="43"/>
      <c r="B141" s="43"/>
      <c r="C141" s="43"/>
      <c r="D141" s="43"/>
      <c r="E141" s="43"/>
      <c r="F141" s="43"/>
      <c r="G141" s="43"/>
      <c r="H141" s="43"/>
      <c r="I141" s="43"/>
      <c r="J141" s="43"/>
      <c r="K141" s="43"/>
      <c r="L141" s="43"/>
      <c r="M141" s="43"/>
      <c r="N141" s="43"/>
    </row>
    <row r="142" spans="1:14" ht="15.75" customHeight="1">
      <c r="A142" s="43"/>
      <c r="B142" s="43"/>
      <c r="C142" s="43"/>
      <c r="D142" s="43"/>
      <c r="E142" s="43"/>
      <c r="F142" s="43"/>
      <c r="G142" s="43"/>
      <c r="H142" s="43"/>
      <c r="I142" s="43"/>
      <c r="J142" s="43"/>
      <c r="K142" s="43"/>
      <c r="L142" s="43"/>
      <c r="M142" s="43"/>
      <c r="N142" s="43"/>
    </row>
    <row r="143" spans="1:14" ht="15.75" customHeight="1">
      <c r="A143" s="43"/>
      <c r="B143" s="43"/>
      <c r="C143" s="43"/>
      <c r="D143" s="43"/>
      <c r="E143" s="43"/>
      <c r="F143" s="43"/>
      <c r="G143" s="43"/>
      <c r="H143" s="43"/>
      <c r="I143" s="43"/>
      <c r="J143" s="43"/>
      <c r="K143" s="43"/>
      <c r="L143" s="43"/>
      <c r="M143" s="43"/>
      <c r="N143" s="43"/>
    </row>
    <row r="144" spans="1:14" ht="15.75" customHeight="1">
      <c r="A144" s="43"/>
      <c r="B144" s="43"/>
      <c r="C144" s="43"/>
      <c r="D144" s="43"/>
      <c r="E144" s="43"/>
      <c r="F144" s="43"/>
      <c r="G144" s="43"/>
      <c r="H144" s="43"/>
      <c r="I144" s="43"/>
      <c r="J144" s="43"/>
      <c r="K144" s="43"/>
      <c r="L144" s="43"/>
      <c r="M144" s="43"/>
      <c r="N144" s="43"/>
    </row>
    <row r="145" spans="1:14" ht="15.75" customHeight="1">
      <c r="A145" s="43"/>
      <c r="B145" s="43"/>
      <c r="C145" s="43"/>
      <c r="D145" s="43"/>
      <c r="E145" s="43"/>
      <c r="F145" s="43"/>
      <c r="G145" s="43"/>
      <c r="H145" s="43"/>
      <c r="I145" s="43"/>
      <c r="J145" s="43"/>
      <c r="K145" s="43"/>
      <c r="L145" s="43"/>
      <c r="M145" s="43"/>
      <c r="N145" s="43"/>
    </row>
    <row r="146" spans="1:14" ht="15.75" customHeight="1">
      <c r="A146" s="43"/>
      <c r="B146" s="43"/>
      <c r="C146" s="43"/>
      <c r="D146" s="43"/>
      <c r="E146" s="43"/>
      <c r="F146" s="43"/>
      <c r="G146" s="43"/>
      <c r="H146" s="43"/>
      <c r="I146" s="43"/>
      <c r="J146" s="43"/>
      <c r="K146" s="43"/>
      <c r="L146" s="43"/>
      <c r="M146" s="43"/>
      <c r="N146" s="43"/>
    </row>
    <row r="147" spans="1:14" ht="15.75" customHeight="1">
      <c r="A147" s="43"/>
      <c r="B147" s="43"/>
      <c r="C147" s="43"/>
      <c r="D147" s="43"/>
      <c r="E147" s="43"/>
      <c r="F147" s="43"/>
      <c r="G147" s="43"/>
      <c r="H147" s="43"/>
      <c r="I147" s="43"/>
      <c r="J147" s="43"/>
      <c r="K147" s="43"/>
      <c r="L147" s="43"/>
      <c r="M147" s="43"/>
      <c r="N147" s="43"/>
    </row>
    <row r="148" spans="1:14" ht="15.75" customHeight="1">
      <c r="A148" s="43"/>
      <c r="B148" s="43"/>
      <c r="C148" s="43"/>
      <c r="D148" s="43"/>
      <c r="E148" s="43"/>
      <c r="F148" s="43"/>
      <c r="G148" s="43"/>
      <c r="H148" s="43"/>
      <c r="I148" s="43"/>
      <c r="J148" s="43"/>
      <c r="K148" s="43"/>
      <c r="L148" s="43"/>
      <c r="M148" s="43"/>
      <c r="N148" s="43"/>
    </row>
    <row r="149" spans="1:14" ht="15.75" customHeight="1">
      <c r="A149" s="43"/>
      <c r="B149" s="43"/>
      <c r="C149" s="43"/>
      <c r="D149" s="43"/>
      <c r="E149" s="43"/>
      <c r="F149" s="43"/>
      <c r="G149" s="43"/>
      <c r="H149" s="43"/>
      <c r="I149" s="43"/>
      <c r="J149" s="43"/>
      <c r="K149" s="43"/>
      <c r="L149" s="43"/>
      <c r="M149" s="43"/>
      <c r="N149" s="43"/>
    </row>
    <row r="150" spans="1:14" ht="15.75" customHeight="1">
      <c r="A150" s="43"/>
      <c r="B150" s="43"/>
      <c r="C150" s="43"/>
      <c r="D150" s="43"/>
      <c r="E150" s="43"/>
      <c r="F150" s="43"/>
      <c r="G150" s="43"/>
      <c r="H150" s="43"/>
      <c r="I150" s="43"/>
      <c r="J150" s="43"/>
      <c r="K150" s="43"/>
      <c r="L150" s="43"/>
      <c r="M150" s="43"/>
      <c r="N150" s="43"/>
    </row>
    <row r="151" spans="1:14" ht="15.75" customHeight="1">
      <c r="A151" s="43"/>
      <c r="B151" s="43"/>
      <c r="C151" s="43"/>
      <c r="D151" s="43"/>
      <c r="E151" s="43"/>
      <c r="F151" s="43"/>
      <c r="G151" s="43"/>
      <c r="H151" s="43"/>
      <c r="I151" s="43"/>
      <c r="J151" s="43"/>
      <c r="K151" s="43"/>
      <c r="L151" s="43"/>
      <c r="M151" s="43"/>
      <c r="N151" s="43"/>
    </row>
    <row r="152" spans="1:14" ht="15.75" customHeight="1">
      <c r="A152" s="43"/>
      <c r="B152" s="43"/>
      <c r="C152" s="43"/>
      <c r="D152" s="43"/>
      <c r="E152" s="43"/>
      <c r="F152" s="43"/>
      <c r="G152" s="43"/>
      <c r="H152" s="43"/>
      <c r="I152" s="43"/>
      <c r="J152" s="43"/>
      <c r="K152" s="43"/>
      <c r="L152" s="43"/>
      <c r="M152" s="43"/>
      <c r="N152" s="43"/>
    </row>
    <row r="153" spans="1:14" ht="15.75" customHeight="1">
      <c r="A153" s="43"/>
      <c r="B153" s="43"/>
      <c r="C153" s="43"/>
      <c r="D153" s="43"/>
      <c r="E153" s="43"/>
      <c r="F153" s="43"/>
      <c r="G153" s="43"/>
      <c r="H153" s="43"/>
      <c r="I153" s="43"/>
      <c r="J153" s="43"/>
      <c r="K153" s="43"/>
      <c r="L153" s="43"/>
      <c r="M153" s="43"/>
      <c r="N153" s="43"/>
    </row>
    <row r="154" spans="1:14" ht="15.75" customHeight="1">
      <c r="A154" s="43"/>
      <c r="B154" s="43"/>
      <c r="C154" s="43"/>
      <c r="D154" s="43"/>
      <c r="E154" s="43"/>
      <c r="F154" s="43"/>
      <c r="G154" s="43"/>
      <c r="H154" s="43"/>
      <c r="I154" s="43"/>
      <c r="J154" s="43"/>
      <c r="K154" s="43"/>
      <c r="L154" s="43"/>
      <c r="M154" s="43"/>
      <c r="N154" s="43"/>
    </row>
    <row r="155" spans="1:14" ht="15.75" customHeight="1">
      <c r="A155" s="43"/>
      <c r="B155" s="43"/>
      <c r="C155" s="43"/>
      <c r="D155" s="43"/>
      <c r="E155" s="43"/>
      <c r="F155" s="43"/>
      <c r="G155" s="43"/>
      <c r="H155" s="43"/>
      <c r="I155" s="43"/>
      <c r="J155" s="43"/>
      <c r="K155" s="43"/>
      <c r="L155" s="43"/>
      <c r="M155" s="43"/>
      <c r="N155" s="43"/>
    </row>
    <row r="156" spans="1:14" ht="15.75" customHeight="1">
      <c r="A156" s="43"/>
      <c r="B156" s="43"/>
      <c r="C156" s="43"/>
      <c r="D156" s="43"/>
      <c r="E156" s="43"/>
      <c r="F156" s="43"/>
      <c r="G156" s="43"/>
      <c r="H156" s="43"/>
      <c r="I156" s="43"/>
      <c r="J156" s="43"/>
      <c r="K156" s="43"/>
      <c r="L156" s="43"/>
      <c r="M156" s="43"/>
      <c r="N156" s="43"/>
    </row>
    <row r="157" spans="1:14" ht="15.75" customHeight="1">
      <c r="A157" s="43"/>
      <c r="B157" s="43"/>
      <c r="C157" s="43"/>
      <c r="D157" s="43"/>
      <c r="E157" s="43"/>
      <c r="F157" s="43"/>
      <c r="G157" s="43"/>
      <c r="H157" s="43"/>
      <c r="I157" s="43"/>
      <c r="J157" s="43"/>
      <c r="K157" s="43"/>
      <c r="L157" s="43"/>
      <c r="M157" s="43"/>
      <c r="N157" s="43"/>
    </row>
    <row r="158" spans="1:14" ht="15.75" customHeight="1">
      <c r="A158" s="43"/>
      <c r="B158" s="43"/>
      <c r="C158" s="43"/>
      <c r="D158" s="43"/>
      <c r="E158" s="43"/>
      <c r="F158" s="43"/>
      <c r="G158" s="43"/>
      <c r="H158" s="43"/>
      <c r="I158" s="43"/>
      <c r="J158" s="43"/>
      <c r="K158" s="43"/>
      <c r="L158" s="43"/>
      <c r="M158" s="43"/>
      <c r="N158" s="43"/>
    </row>
    <row r="159" spans="1:14" ht="15.75" customHeight="1">
      <c r="A159" s="43"/>
      <c r="B159" s="43"/>
      <c r="C159" s="43"/>
      <c r="D159" s="43"/>
      <c r="E159" s="43"/>
      <c r="F159" s="43"/>
      <c r="G159" s="43"/>
      <c r="H159" s="43"/>
      <c r="I159" s="43"/>
      <c r="J159" s="43"/>
      <c r="K159" s="43"/>
      <c r="L159" s="43"/>
      <c r="M159" s="43"/>
      <c r="N159" s="43"/>
    </row>
    <row r="160" spans="1:14" ht="15.75" customHeight="1">
      <c r="A160" s="43"/>
      <c r="B160" s="43"/>
      <c r="C160" s="43"/>
      <c r="D160" s="43"/>
      <c r="E160" s="43"/>
      <c r="F160" s="43"/>
      <c r="G160" s="43"/>
      <c r="H160" s="43"/>
      <c r="I160" s="43"/>
      <c r="J160" s="43"/>
      <c r="K160" s="43"/>
      <c r="L160" s="43"/>
      <c r="M160" s="43"/>
      <c r="N160" s="43"/>
    </row>
    <row r="161" spans="1:14" ht="15.75" customHeight="1">
      <c r="A161" s="43"/>
      <c r="B161" s="43"/>
      <c r="C161" s="43"/>
      <c r="D161" s="43"/>
      <c r="E161" s="43"/>
      <c r="F161" s="43"/>
      <c r="G161" s="43"/>
      <c r="H161" s="43"/>
      <c r="I161" s="43"/>
      <c r="J161" s="43"/>
      <c r="K161" s="43"/>
      <c r="L161" s="43"/>
      <c r="M161" s="43"/>
      <c r="N161" s="43"/>
    </row>
    <row r="162" spans="1:14" ht="15.75" customHeight="1">
      <c r="A162" s="43"/>
      <c r="B162" s="43"/>
      <c r="C162" s="43"/>
      <c r="D162" s="43"/>
      <c r="E162" s="43"/>
      <c r="F162" s="43"/>
      <c r="G162" s="43"/>
      <c r="H162" s="43"/>
      <c r="I162" s="43"/>
      <c r="J162" s="43"/>
      <c r="K162" s="43"/>
      <c r="L162" s="43"/>
      <c r="M162" s="43"/>
      <c r="N162" s="43"/>
    </row>
    <row r="163" spans="1:14" ht="15.75" customHeight="1">
      <c r="A163" s="43"/>
      <c r="B163" s="43"/>
      <c r="C163" s="43"/>
      <c r="D163" s="43"/>
      <c r="E163" s="43"/>
      <c r="F163" s="43"/>
      <c r="G163" s="43"/>
      <c r="H163" s="43"/>
      <c r="I163" s="43"/>
      <c r="J163" s="43"/>
      <c r="K163" s="43"/>
      <c r="L163" s="43"/>
      <c r="M163" s="43"/>
      <c r="N163" s="43"/>
    </row>
    <row r="164" spans="1:14" ht="15.75" customHeight="1">
      <c r="A164" s="43"/>
      <c r="B164" s="43"/>
      <c r="C164" s="43"/>
      <c r="D164" s="43"/>
      <c r="E164" s="43"/>
      <c r="F164" s="43"/>
      <c r="G164" s="43"/>
      <c r="H164" s="43"/>
      <c r="I164" s="43"/>
      <c r="J164" s="43"/>
      <c r="K164" s="43"/>
      <c r="L164" s="43"/>
      <c r="M164" s="43"/>
      <c r="N164" s="43"/>
    </row>
    <row r="165" spans="1:14" ht="15.75" customHeight="1">
      <c r="A165" s="43"/>
      <c r="B165" s="43"/>
      <c r="C165" s="43"/>
      <c r="D165" s="43"/>
      <c r="E165" s="43"/>
      <c r="F165" s="43"/>
      <c r="G165" s="43"/>
      <c r="H165" s="43"/>
      <c r="I165" s="43"/>
      <c r="J165" s="43"/>
      <c r="K165" s="43"/>
      <c r="L165" s="43"/>
      <c r="M165" s="43"/>
      <c r="N165" s="43"/>
    </row>
    <row r="166" spans="1:14" ht="15.75" customHeight="1">
      <c r="A166" s="43"/>
      <c r="B166" s="43"/>
      <c r="C166" s="43"/>
      <c r="D166" s="43"/>
      <c r="E166" s="43"/>
      <c r="F166" s="43"/>
      <c r="G166" s="43"/>
      <c r="H166" s="43"/>
      <c r="I166" s="43"/>
      <c r="J166" s="43"/>
      <c r="K166" s="43"/>
      <c r="L166" s="43"/>
      <c r="M166" s="43"/>
      <c r="N166" s="43"/>
    </row>
    <row r="167" spans="1:14" ht="15.75" customHeight="1">
      <c r="A167" s="43"/>
      <c r="B167" s="43"/>
      <c r="C167" s="43"/>
      <c r="D167" s="43"/>
      <c r="E167" s="43"/>
      <c r="F167" s="43"/>
      <c r="G167" s="43"/>
      <c r="H167" s="43"/>
      <c r="I167" s="43"/>
      <c r="J167" s="43"/>
      <c r="K167" s="43"/>
      <c r="L167" s="43"/>
      <c r="M167" s="43"/>
      <c r="N167" s="43"/>
    </row>
    <row r="168" spans="1:14" ht="15.75" customHeight="1">
      <c r="A168" s="43"/>
      <c r="B168" s="43"/>
      <c r="C168" s="43"/>
      <c r="D168" s="43"/>
      <c r="E168" s="43"/>
      <c r="F168" s="43"/>
      <c r="G168" s="43"/>
      <c r="H168" s="43"/>
      <c r="I168" s="43"/>
      <c r="J168" s="43"/>
      <c r="K168" s="43"/>
      <c r="L168" s="43"/>
      <c r="M168" s="43"/>
      <c r="N168" s="43"/>
    </row>
    <row r="169" spans="1:14" ht="15.75" customHeight="1">
      <c r="A169" s="43"/>
      <c r="B169" s="43"/>
      <c r="C169" s="43"/>
      <c r="D169" s="43"/>
      <c r="E169" s="43"/>
      <c r="F169" s="43"/>
      <c r="G169" s="43"/>
      <c r="H169" s="43"/>
      <c r="I169" s="43"/>
      <c r="J169" s="43"/>
      <c r="K169" s="43"/>
      <c r="L169" s="43"/>
      <c r="M169" s="43"/>
      <c r="N169" s="43"/>
    </row>
    <row r="170" spans="1:14" ht="15.75" customHeight="1">
      <c r="A170" s="43"/>
      <c r="B170" s="43"/>
      <c r="C170" s="43"/>
      <c r="D170" s="43"/>
      <c r="E170" s="43"/>
      <c r="F170" s="43"/>
      <c r="G170" s="43"/>
      <c r="H170" s="43"/>
      <c r="I170" s="43"/>
      <c r="J170" s="43"/>
      <c r="K170" s="43"/>
      <c r="L170" s="43"/>
      <c r="M170" s="43"/>
      <c r="N170" s="43"/>
    </row>
    <row r="171" spans="1:14" ht="15.75" customHeight="1">
      <c r="A171" s="43"/>
      <c r="B171" s="43"/>
      <c r="C171" s="43"/>
      <c r="D171" s="43"/>
      <c r="E171" s="43"/>
      <c r="F171" s="43"/>
      <c r="G171" s="43"/>
      <c r="H171" s="43"/>
      <c r="I171" s="43"/>
      <c r="J171" s="43"/>
      <c r="K171" s="43"/>
      <c r="L171" s="43"/>
      <c r="M171" s="43"/>
      <c r="N171" s="43"/>
    </row>
    <row r="172" spans="1:14" ht="15.75" customHeight="1">
      <c r="A172" s="43"/>
      <c r="B172" s="43"/>
      <c r="C172" s="43"/>
      <c r="D172" s="43"/>
      <c r="E172" s="43"/>
      <c r="F172" s="43"/>
      <c r="G172" s="43"/>
      <c r="H172" s="43"/>
      <c r="I172" s="43"/>
      <c r="J172" s="43"/>
      <c r="K172" s="43"/>
      <c r="L172" s="43"/>
      <c r="M172" s="43"/>
      <c r="N172" s="43"/>
    </row>
    <row r="173" spans="1:14" ht="15.75" customHeight="1">
      <c r="A173" s="43"/>
      <c r="B173" s="43"/>
      <c r="C173" s="43"/>
      <c r="D173" s="43"/>
      <c r="E173" s="43"/>
      <c r="F173" s="43"/>
      <c r="G173" s="43"/>
      <c r="H173" s="43"/>
      <c r="I173" s="43"/>
      <c r="J173" s="43"/>
      <c r="K173" s="43"/>
      <c r="L173" s="43"/>
      <c r="M173" s="43"/>
      <c r="N173" s="43"/>
    </row>
    <row r="174" spans="1:14" ht="15.75" customHeight="1">
      <c r="A174" s="43"/>
      <c r="B174" s="43"/>
      <c r="C174" s="43"/>
      <c r="D174" s="43"/>
      <c r="E174" s="43"/>
      <c r="F174" s="43"/>
      <c r="G174" s="43"/>
      <c r="H174" s="43"/>
      <c r="I174" s="43"/>
      <c r="J174" s="43"/>
      <c r="K174" s="43"/>
      <c r="L174" s="43"/>
      <c r="M174" s="43"/>
      <c r="N174" s="43"/>
    </row>
    <row r="175" spans="1:14" ht="15.75" customHeight="1">
      <c r="A175" s="43"/>
      <c r="B175" s="43"/>
      <c r="C175" s="43"/>
      <c r="D175" s="43"/>
      <c r="E175" s="43"/>
      <c r="F175" s="43"/>
      <c r="G175" s="43"/>
      <c r="H175" s="43"/>
      <c r="I175" s="43"/>
      <c r="J175" s="43"/>
      <c r="K175" s="43"/>
      <c r="L175" s="43"/>
      <c r="M175" s="43"/>
      <c r="N175" s="43"/>
    </row>
    <row r="176" spans="1:14" ht="15.75" customHeight="1">
      <c r="A176" s="43"/>
      <c r="B176" s="43"/>
      <c r="C176" s="43"/>
      <c r="D176" s="43"/>
      <c r="E176" s="43"/>
      <c r="F176" s="43"/>
      <c r="G176" s="43"/>
      <c r="H176" s="43"/>
      <c r="I176" s="43"/>
      <c r="J176" s="43"/>
      <c r="K176" s="43"/>
      <c r="L176" s="43"/>
      <c r="M176" s="43"/>
      <c r="N176" s="43"/>
    </row>
    <row r="177" spans="1:14" ht="15.75" customHeight="1">
      <c r="A177" s="43"/>
      <c r="B177" s="43"/>
      <c r="C177" s="43"/>
      <c r="D177" s="43"/>
      <c r="E177" s="43"/>
      <c r="F177" s="43"/>
      <c r="G177" s="43"/>
      <c r="H177" s="43"/>
      <c r="I177" s="43"/>
      <c r="J177" s="43"/>
      <c r="K177" s="43"/>
      <c r="L177" s="43"/>
      <c r="M177" s="43"/>
      <c r="N177" s="43"/>
    </row>
    <row r="178" spans="1:14" ht="15.75" customHeight="1">
      <c r="A178" s="43"/>
      <c r="B178" s="43"/>
      <c r="C178" s="43"/>
      <c r="D178" s="43"/>
      <c r="E178" s="43"/>
      <c r="F178" s="43"/>
      <c r="G178" s="43"/>
      <c r="H178" s="43"/>
      <c r="I178" s="43"/>
      <c r="J178" s="43"/>
      <c r="K178" s="43"/>
      <c r="L178" s="43"/>
      <c r="M178" s="43"/>
      <c r="N178" s="43"/>
    </row>
    <row r="179" spans="1:14" ht="15.75" customHeight="1">
      <c r="A179" s="43"/>
      <c r="B179" s="43"/>
      <c r="C179" s="43"/>
      <c r="D179" s="43"/>
      <c r="E179" s="43"/>
      <c r="F179" s="43"/>
      <c r="G179" s="43"/>
      <c r="H179" s="43"/>
      <c r="I179" s="43"/>
      <c r="J179" s="43"/>
      <c r="K179" s="43"/>
      <c r="L179" s="43"/>
      <c r="M179" s="43"/>
      <c r="N179" s="43"/>
    </row>
    <row r="180" spans="1:14" ht="15.75" customHeight="1">
      <c r="A180" s="43"/>
      <c r="B180" s="43"/>
      <c r="C180" s="43"/>
      <c r="D180" s="43"/>
      <c r="E180" s="43"/>
      <c r="F180" s="43"/>
      <c r="G180" s="43"/>
      <c r="H180" s="43"/>
      <c r="I180" s="43"/>
      <c r="J180" s="43"/>
      <c r="K180" s="43"/>
      <c r="L180" s="43"/>
      <c r="M180" s="43"/>
      <c r="N180" s="43"/>
    </row>
    <row r="181" spans="1:14" ht="15.75" customHeight="1">
      <c r="A181" s="43"/>
      <c r="B181" s="43"/>
      <c r="C181" s="43"/>
      <c r="D181" s="43"/>
      <c r="E181" s="43"/>
      <c r="F181" s="43"/>
      <c r="G181" s="43"/>
      <c r="H181" s="43"/>
      <c r="I181" s="43"/>
      <c r="J181" s="43"/>
      <c r="K181" s="43"/>
      <c r="L181" s="43"/>
      <c r="M181" s="43"/>
      <c r="N181" s="43"/>
    </row>
    <row r="182" spans="1:14" ht="15.75" customHeight="1">
      <c r="A182" s="43"/>
      <c r="B182" s="43"/>
      <c r="C182" s="43"/>
      <c r="D182" s="43"/>
      <c r="E182" s="43"/>
      <c r="F182" s="43"/>
      <c r="G182" s="43"/>
      <c r="H182" s="43"/>
      <c r="I182" s="43"/>
      <c r="J182" s="43"/>
      <c r="K182" s="43"/>
      <c r="L182" s="43"/>
      <c r="M182" s="43"/>
      <c r="N182" s="43"/>
    </row>
    <row r="183" spans="1:14" ht="15.75" customHeight="1">
      <c r="A183" s="43"/>
      <c r="B183" s="43"/>
      <c r="C183" s="43"/>
      <c r="D183" s="43"/>
      <c r="E183" s="43"/>
      <c r="F183" s="43"/>
      <c r="G183" s="43"/>
      <c r="H183" s="43"/>
      <c r="I183" s="43"/>
      <c r="J183" s="43"/>
      <c r="K183" s="43"/>
      <c r="L183" s="43"/>
      <c r="M183" s="43"/>
      <c r="N183" s="43"/>
    </row>
    <row r="184" spans="1:14" ht="15.75" customHeight="1">
      <c r="A184" s="43"/>
      <c r="B184" s="43"/>
      <c r="C184" s="43"/>
      <c r="D184" s="43"/>
      <c r="E184" s="43"/>
      <c r="F184" s="43"/>
      <c r="G184" s="43"/>
      <c r="H184" s="43"/>
      <c r="I184" s="43"/>
      <c r="J184" s="43"/>
      <c r="K184" s="43"/>
      <c r="L184" s="43"/>
      <c r="M184" s="43"/>
      <c r="N184" s="43"/>
    </row>
    <row r="185" spans="1:14" ht="15.75" customHeight="1">
      <c r="A185" s="43"/>
      <c r="B185" s="43"/>
      <c r="C185" s="43"/>
      <c r="D185" s="43"/>
      <c r="E185" s="43"/>
      <c r="F185" s="43"/>
      <c r="G185" s="43"/>
      <c r="H185" s="43"/>
      <c r="I185" s="43"/>
      <c r="J185" s="43"/>
      <c r="K185" s="43"/>
      <c r="L185" s="43"/>
      <c r="M185" s="43"/>
      <c r="N185" s="43"/>
    </row>
    <row r="186" spans="1:14" ht="15.75" customHeight="1">
      <c r="A186" s="43"/>
      <c r="B186" s="43"/>
      <c r="C186" s="43"/>
      <c r="D186" s="43"/>
      <c r="E186" s="43"/>
      <c r="F186" s="43"/>
      <c r="G186" s="43"/>
      <c r="H186" s="43"/>
      <c r="I186" s="43"/>
      <c r="J186" s="43"/>
      <c r="K186" s="43"/>
      <c r="L186" s="43"/>
      <c r="M186" s="43"/>
      <c r="N186" s="43"/>
    </row>
    <row r="187" spans="1:14" ht="15.75" customHeight="1">
      <c r="A187" s="43"/>
      <c r="B187" s="43"/>
      <c r="C187" s="43"/>
      <c r="D187" s="43"/>
      <c r="E187" s="43"/>
      <c r="F187" s="43"/>
      <c r="G187" s="43"/>
      <c r="H187" s="43"/>
      <c r="I187" s="43"/>
      <c r="J187" s="43"/>
      <c r="K187" s="43"/>
      <c r="L187" s="43"/>
      <c r="M187" s="43"/>
      <c r="N187" s="43"/>
    </row>
    <row r="188" spans="1:14" ht="15.75" customHeight="1">
      <c r="A188" s="43"/>
      <c r="B188" s="43"/>
      <c r="C188" s="43"/>
      <c r="D188" s="43"/>
      <c r="E188" s="43"/>
      <c r="F188" s="43"/>
      <c r="G188" s="43"/>
      <c r="H188" s="43"/>
      <c r="I188" s="43"/>
      <c r="J188" s="43"/>
      <c r="K188" s="43"/>
      <c r="L188" s="43"/>
      <c r="M188" s="43"/>
      <c r="N188" s="43"/>
    </row>
    <row r="189" spans="1:14" ht="15.75" customHeight="1">
      <c r="A189" s="43"/>
      <c r="B189" s="43"/>
      <c r="C189" s="43"/>
      <c r="D189" s="43"/>
      <c r="E189" s="43"/>
      <c r="F189" s="43"/>
      <c r="G189" s="43"/>
      <c r="H189" s="43"/>
      <c r="I189" s="43"/>
      <c r="J189" s="43"/>
      <c r="K189" s="43"/>
      <c r="L189" s="43"/>
      <c r="M189" s="43"/>
      <c r="N189" s="43"/>
    </row>
    <row r="190" spans="1:14" ht="15.75" customHeight="1">
      <c r="A190" s="43"/>
      <c r="B190" s="43"/>
      <c r="C190" s="43"/>
      <c r="D190" s="43"/>
      <c r="E190" s="43"/>
      <c r="F190" s="43"/>
      <c r="G190" s="43"/>
      <c r="H190" s="43"/>
      <c r="I190" s="43"/>
      <c r="J190" s="43"/>
      <c r="K190" s="43"/>
      <c r="L190" s="43"/>
      <c r="M190" s="43"/>
      <c r="N190" s="43"/>
    </row>
    <row r="191" spans="1:14" ht="15.75" customHeight="1">
      <c r="A191" s="43"/>
      <c r="B191" s="43"/>
      <c r="C191" s="43"/>
      <c r="D191" s="43"/>
      <c r="E191" s="43"/>
      <c r="F191" s="43"/>
      <c r="G191" s="43"/>
      <c r="H191" s="43"/>
      <c r="I191" s="43"/>
      <c r="J191" s="43"/>
      <c r="K191" s="43"/>
      <c r="L191" s="43"/>
      <c r="M191" s="43"/>
      <c r="N191" s="43"/>
    </row>
    <row r="192" spans="1:14" ht="15.75" customHeight="1">
      <c r="A192" s="43"/>
      <c r="B192" s="43"/>
      <c r="C192" s="43"/>
      <c r="D192" s="43"/>
      <c r="E192" s="43"/>
      <c r="F192" s="43"/>
      <c r="G192" s="43"/>
      <c r="H192" s="43"/>
      <c r="I192" s="43"/>
      <c r="J192" s="43"/>
      <c r="K192" s="43"/>
      <c r="L192" s="43"/>
      <c r="M192" s="43"/>
      <c r="N192" s="43"/>
    </row>
    <row r="193" spans="1:14" ht="15.75" customHeight="1">
      <c r="A193" s="43"/>
      <c r="B193" s="43"/>
      <c r="C193" s="43"/>
      <c r="D193" s="43"/>
      <c r="E193" s="43"/>
      <c r="F193" s="43"/>
      <c r="G193" s="43"/>
      <c r="H193" s="43"/>
      <c r="I193" s="43"/>
      <c r="J193" s="43"/>
      <c r="K193" s="43"/>
      <c r="L193" s="43"/>
      <c r="M193" s="43"/>
      <c r="N193" s="43"/>
    </row>
    <row r="194" spans="1:14" ht="15.75" customHeight="1">
      <c r="A194" s="43"/>
      <c r="B194" s="43"/>
      <c r="C194" s="43"/>
      <c r="D194" s="43"/>
      <c r="E194" s="43"/>
      <c r="F194" s="43"/>
      <c r="G194" s="43"/>
      <c r="H194" s="43"/>
      <c r="I194" s="43"/>
      <c r="J194" s="43"/>
      <c r="K194" s="43"/>
      <c r="L194" s="43"/>
      <c r="M194" s="43"/>
      <c r="N194" s="43"/>
    </row>
    <row r="195" spans="1:14" ht="15.75" customHeight="1">
      <c r="A195" s="43"/>
      <c r="B195" s="43"/>
      <c r="C195" s="43"/>
      <c r="D195" s="43"/>
      <c r="E195" s="43"/>
      <c r="F195" s="43"/>
      <c r="G195" s="43"/>
      <c r="H195" s="43"/>
      <c r="I195" s="43"/>
      <c r="J195" s="43"/>
      <c r="K195" s="43"/>
      <c r="L195" s="43"/>
      <c r="M195" s="43"/>
      <c r="N195" s="43"/>
    </row>
    <row r="196" spans="1:14" ht="15.75" customHeight="1">
      <c r="A196" s="43"/>
      <c r="B196" s="43"/>
      <c r="C196" s="43"/>
      <c r="D196" s="43"/>
      <c r="E196" s="43"/>
      <c r="F196" s="43"/>
      <c r="G196" s="43"/>
      <c r="H196" s="43"/>
      <c r="I196" s="43"/>
      <c r="J196" s="43"/>
      <c r="K196" s="43"/>
      <c r="L196" s="43"/>
      <c r="M196" s="43"/>
      <c r="N196" s="43"/>
    </row>
    <row r="197" spans="1:14" ht="15.75" customHeight="1">
      <c r="A197" s="43"/>
      <c r="B197" s="43"/>
      <c r="C197" s="43"/>
      <c r="D197" s="43"/>
      <c r="E197" s="43"/>
      <c r="F197" s="43"/>
      <c r="G197" s="43"/>
      <c r="H197" s="43"/>
      <c r="I197" s="43"/>
      <c r="J197" s="43"/>
      <c r="K197" s="43"/>
      <c r="L197" s="43"/>
      <c r="M197" s="43"/>
      <c r="N197" s="43"/>
    </row>
    <row r="198" spans="1:14" ht="15.75" customHeight="1">
      <c r="A198" s="43"/>
      <c r="B198" s="43"/>
      <c r="C198" s="43"/>
      <c r="D198" s="43"/>
      <c r="E198" s="43"/>
      <c r="F198" s="43"/>
      <c r="G198" s="43"/>
      <c r="H198" s="43"/>
      <c r="I198" s="43"/>
      <c r="J198" s="43"/>
      <c r="K198" s="43"/>
      <c r="L198" s="43"/>
      <c r="M198" s="43"/>
      <c r="N198" s="43"/>
    </row>
    <row r="199" spans="1:14" ht="15.75" customHeight="1">
      <c r="A199" s="43"/>
      <c r="B199" s="43"/>
      <c r="C199" s="43"/>
      <c r="D199" s="43"/>
      <c r="E199" s="43"/>
      <c r="F199" s="43"/>
      <c r="G199" s="43"/>
      <c r="H199" s="43"/>
      <c r="I199" s="43"/>
      <c r="J199" s="43"/>
      <c r="K199" s="43"/>
      <c r="L199" s="43"/>
      <c r="M199" s="43"/>
      <c r="N199" s="43"/>
    </row>
    <row r="200" spans="1:14" ht="15.75" customHeight="1">
      <c r="A200" s="43"/>
      <c r="B200" s="43"/>
      <c r="C200" s="43"/>
      <c r="D200" s="43"/>
      <c r="E200" s="43"/>
      <c r="F200" s="43"/>
      <c r="G200" s="43"/>
      <c r="H200" s="43"/>
      <c r="I200" s="43"/>
      <c r="J200" s="43"/>
      <c r="K200" s="43"/>
      <c r="L200" s="43"/>
      <c r="M200" s="43"/>
      <c r="N200" s="43"/>
    </row>
    <row r="201" spans="1:14" ht="15.75" customHeight="1">
      <c r="A201" s="43"/>
      <c r="B201" s="43"/>
      <c r="C201" s="43"/>
      <c r="D201" s="43"/>
      <c r="E201" s="43"/>
      <c r="F201" s="43"/>
      <c r="G201" s="43"/>
      <c r="H201" s="43"/>
      <c r="I201" s="43"/>
      <c r="J201" s="43"/>
      <c r="K201" s="43"/>
      <c r="L201" s="43"/>
      <c r="M201" s="43"/>
      <c r="N201" s="43"/>
    </row>
    <row r="202" spans="1:14" ht="15.75" customHeight="1">
      <c r="A202" s="43"/>
      <c r="B202" s="43"/>
      <c r="C202" s="43"/>
      <c r="D202" s="43"/>
      <c r="E202" s="43"/>
      <c r="F202" s="43"/>
      <c r="G202" s="43"/>
      <c r="H202" s="43"/>
      <c r="I202" s="43"/>
      <c r="J202" s="43"/>
      <c r="K202" s="43"/>
      <c r="L202" s="43"/>
      <c r="M202" s="43"/>
      <c r="N202" s="43"/>
    </row>
    <row r="203" spans="1:14" ht="15.75" customHeight="1">
      <c r="A203" s="43"/>
      <c r="B203" s="43"/>
      <c r="C203" s="43"/>
      <c r="D203" s="43"/>
      <c r="E203" s="43"/>
      <c r="F203" s="43"/>
      <c r="G203" s="43"/>
      <c r="H203" s="43"/>
      <c r="I203" s="43"/>
      <c r="J203" s="43"/>
      <c r="K203" s="43"/>
      <c r="L203" s="43"/>
      <c r="M203" s="43"/>
      <c r="N203" s="43"/>
    </row>
    <row r="204" spans="1:14" ht="15.75" customHeight="1">
      <c r="A204" s="43"/>
      <c r="B204" s="43"/>
      <c r="C204" s="43"/>
      <c r="D204" s="43"/>
      <c r="E204" s="43"/>
      <c r="F204" s="43"/>
      <c r="G204" s="43"/>
      <c r="H204" s="43"/>
      <c r="I204" s="43"/>
      <c r="J204" s="43"/>
      <c r="K204" s="43"/>
      <c r="L204" s="43"/>
      <c r="M204" s="43"/>
      <c r="N204" s="43"/>
    </row>
    <row r="205" spans="1:14" ht="15.75" customHeight="1">
      <c r="A205" s="43"/>
      <c r="B205" s="43"/>
      <c r="C205" s="43"/>
      <c r="D205" s="43"/>
      <c r="E205" s="43"/>
      <c r="F205" s="43"/>
      <c r="G205" s="43"/>
      <c r="H205" s="43"/>
      <c r="I205" s="43"/>
      <c r="J205" s="43"/>
      <c r="K205" s="43"/>
      <c r="L205" s="43"/>
      <c r="M205" s="43"/>
      <c r="N205" s="43"/>
    </row>
    <row r="206" spans="1:14" ht="15.75" customHeight="1">
      <c r="A206" s="43"/>
      <c r="B206" s="43"/>
      <c r="C206" s="43"/>
      <c r="D206" s="43"/>
      <c r="E206" s="43"/>
      <c r="F206" s="43"/>
      <c r="G206" s="43"/>
      <c r="H206" s="43"/>
      <c r="I206" s="43"/>
      <c r="J206" s="43"/>
      <c r="K206" s="43"/>
      <c r="L206" s="43"/>
      <c r="M206" s="43"/>
      <c r="N206" s="43"/>
    </row>
    <row r="207" spans="1:14" ht="15.75" customHeight="1">
      <c r="A207" s="43"/>
      <c r="B207" s="43"/>
      <c r="C207" s="43"/>
      <c r="D207" s="43"/>
      <c r="E207" s="43"/>
      <c r="F207" s="43"/>
      <c r="G207" s="43"/>
      <c r="H207" s="43"/>
      <c r="I207" s="43"/>
      <c r="J207" s="43"/>
      <c r="K207" s="43"/>
      <c r="L207" s="43"/>
      <c r="M207" s="43"/>
      <c r="N207" s="43"/>
    </row>
    <row r="208" spans="1:14" ht="15.75" customHeight="1">
      <c r="A208" s="43"/>
      <c r="B208" s="43"/>
      <c r="C208" s="43"/>
      <c r="D208" s="43"/>
      <c r="E208" s="43"/>
      <c r="F208" s="43"/>
      <c r="G208" s="43"/>
      <c r="H208" s="43"/>
      <c r="I208" s="43"/>
      <c r="J208" s="43"/>
      <c r="K208" s="43"/>
      <c r="L208" s="43"/>
      <c r="M208" s="43"/>
      <c r="N208" s="43"/>
    </row>
    <row r="209" spans="1:14" ht="15.75" customHeight="1">
      <c r="A209" s="43"/>
      <c r="B209" s="43"/>
      <c r="C209" s="43"/>
      <c r="D209" s="43"/>
      <c r="E209" s="43"/>
      <c r="F209" s="43"/>
      <c r="G209" s="43"/>
      <c r="H209" s="43"/>
      <c r="I209" s="43"/>
      <c r="J209" s="43"/>
      <c r="K209" s="43"/>
      <c r="L209" s="43"/>
      <c r="M209" s="43"/>
      <c r="N209" s="43"/>
    </row>
    <row r="210" spans="1:14" ht="15.75" customHeight="1">
      <c r="A210" s="43"/>
      <c r="B210" s="43"/>
      <c r="C210" s="43"/>
      <c r="D210" s="43"/>
      <c r="E210" s="43"/>
      <c r="F210" s="43"/>
      <c r="G210" s="43"/>
      <c r="H210" s="43"/>
      <c r="I210" s="43"/>
      <c r="J210" s="43"/>
      <c r="K210" s="43"/>
      <c r="L210" s="43"/>
      <c r="M210" s="43"/>
      <c r="N210" s="43"/>
    </row>
    <row r="211" spans="1:14" ht="15.75" customHeight="1">
      <c r="A211" s="43"/>
      <c r="B211" s="43"/>
      <c r="C211" s="43"/>
      <c r="D211" s="43"/>
      <c r="E211" s="43"/>
      <c r="F211" s="43"/>
      <c r="G211" s="43"/>
      <c r="H211" s="43"/>
      <c r="I211" s="43"/>
      <c r="J211" s="43"/>
      <c r="K211" s="43"/>
      <c r="L211" s="43"/>
      <c r="M211" s="43"/>
      <c r="N211" s="43"/>
    </row>
    <row r="212" spans="1:14" ht="15.75" customHeight="1">
      <c r="A212" s="43"/>
      <c r="B212" s="43"/>
      <c r="C212" s="43"/>
      <c r="D212" s="43"/>
      <c r="E212" s="43"/>
      <c r="F212" s="43"/>
      <c r="G212" s="43"/>
      <c r="H212" s="43"/>
      <c r="I212" s="43"/>
      <c r="J212" s="43"/>
      <c r="K212" s="43"/>
      <c r="L212" s="43"/>
      <c r="M212" s="43"/>
      <c r="N212" s="43"/>
    </row>
    <row r="213" spans="1:14" ht="15.75" customHeight="1">
      <c r="A213" s="43"/>
      <c r="B213" s="43"/>
      <c r="C213" s="43"/>
      <c r="D213" s="43"/>
      <c r="E213" s="43"/>
      <c r="F213" s="43"/>
      <c r="G213" s="43"/>
      <c r="H213" s="43"/>
      <c r="I213" s="43"/>
      <c r="J213" s="43"/>
      <c r="K213" s="43"/>
      <c r="L213" s="43"/>
      <c r="M213" s="43"/>
      <c r="N213" s="43"/>
    </row>
    <row r="214" spans="1:14" ht="15.75" customHeight="1">
      <c r="A214" s="43"/>
      <c r="B214" s="43"/>
      <c r="C214" s="43"/>
      <c r="D214" s="43"/>
      <c r="E214" s="43"/>
      <c r="F214" s="43"/>
      <c r="G214" s="43"/>
      <c r="H214" s="43"/>
      <c r="I214" s="43"/>
      <c r="J214" s="43"/>
      <c r="K214" s="43"/>
      <c r="L214" s="43"/>
      <c r="M214" s="43"/>
      <c r="N214" s="43"/>
    </row>
    <row r="215" spans="1:14" ht="15.75" customHeight="1">
      <c r="A215" s="43"/>
      <c r="B215" s="43"/>
      <c r="C215" s="43"/>
      <c r="D215" s="43"/>
      <c r="E215" s="43"/>
      <c r="F215" s="43"/>
      <c r="G215" s="43"/>
      <c r="H215" s="43"/>
      <c r="I215" s="43"/>
      <c r="J215" s="43"/>
      <c r="K215" s="43"/>
      <c r="L215" s="43"/>
      <c r="M215" s="43"/>
      <c r="N215" s="43"/>
    </row>
    <row r="216" spans="1:14" ht="15.75" customHeight="1">
      <c r="A216" s="43"/>
      <c r="B216" s="43"/>
      <c r="C216" s="43"/>
      <c r="D216" s="43"/>
      <c r="E216" s="43"/>
      <c r="F216" s="43"/>
      <c r="G216" s="43"/>
      <c r="H216" s="43"/>
      <c r="I216" s="43"/>
      <c r="J216" s="43"/>
      <c r="K216" s="43"/>
      <c r="L216" s="43"/>
      <c r="M216" s="43"/>
      <c r="N216" s="43"/>
    </row>
    <row r="217" spans="1:14" ht="15.75" customHeight="1">
      <c r="A217" s="43"/>
      <c r="B217" s="43"/>
      <c r="C217" s="43"/>
      <c r="D217" s="43"/>
      <c r="E217" s="43"/>
      <c r="F217" s="43"/>
      <c r="G217" s="43"/>
      <c r="H217" s="43"/>
      <c r="I217" s="43"/>
      <c r="J217" s="43"/>
      <c r="K217" s="43"/>
      <c r="L217" s="43"/>
      <c r="M217" s="43"/>
      <c r="N217" s="43"/>
    </row>
    <row r="218" spans="1:14" ht="15.75" customHeight="1">
      <c r="A218" s="43"/>
      <c r="B218" s="43"/>
      <c r="C218" s="43"/>
      <c r="D218" s="43"/>
      <c r="E218" s="43"/>
      <c r="F218" s="43"/>
      <c r="G218" s="43"/>
      <c r="H218" s="43"/>
      <c r="I218" s="43"/>
      <c r="J218" s="43"/>
      <c r="K218" s="43"/>
      <c r="L218" s="43"/>
      <c r="M218" s="43"/>
      <c r="N218" s="43"/>
    </row>
    <row r="219" spans="1:14" ht="15.75" customHeight="1">
      <c r="A219" s="43"/>
      <c r="B219" s="43"/>
      <c r="C219" s="43"/>
      <c r="D219" s="43"/>
      <c r="E219" s="43"/>
      <c r="F219" s="43"/>
      <c r="G219" s="43"/>
      <c r="H219" s="43"/>
      <c r="I219" s="43"/>
      <c r="J219" s="43"/>
      <c r="K219" s="43"/>
      <c r="L219" s="43"/>
      <c r="M219" s="43"/>
      <c r="N219" s="43"/>
    </row>
    <row r="220" spans="1:14" ht="15.75" customHeight="1">
      <c r="A220" s="43"/>
      <c r="B220" s="43"/>
      <c r="C220" s="43"/>
      <c r="D220" s="43"/>
      <c r="E220" s="43"/>
      <c r="F220" s="43"/>
      <c r="G220" s="43"/>
      <c r="H220" s="43"/>
      <c r="I220" s="43"/>
      <c r="J220" s="43"/>
      <c r="K220" s="43"/>
      <c r="L220" s="43"/>
      <c r="M220" s="43"/>
      <c r="N220" s="43"/>
    </row>
    <row r="221" spans="1:14" ht="15.75" customHeight="1">
      <c r="A221" s="43"/>
      <c r="B221" s="43"/>
      <c r="C221" s="43"/>
      <c r="D221" s="43"/>
      <c r="E221" s="43"/>
      <c r="F221" s="43"/>
      <c r="G221" s="43"/>
      <c r="H221" s="43"/>
      <c r="I221" s="43"/>
      <c r="J221" s="43"/>
      <c r="K221" s="43"/>
      <c r="L221" s="43"/>
      <c r="M221" s="43"/>
      <c r="N221" s="43"/>
    </row>
    <row r="222" spans="1:14" ht="15.75" customHeight="1">
      <c r="A222" s="43"/>
      <c r="B222" s="43"/>
      <c r="C222" s="43"/>
      <c r="D222" s="43"/>
      <c r="E222" s="43"/>
      <c r="F222" s="43"/>
      <c r="G222" s="43"/>
      <c r="H222" s="43"/>
      <c r="I222" s="43"/>
      <c r="J222" s="43"/>
      <c r="K222" s="43"/>
      <c r="L222" s="43"/>
      <c r="M222" s="43"/>
      <c r="N222" s="43"/>
    </row>
    <row r="223" spans="1:14" ht="15.75" customHeight="1">
      <c r="A223" s="43"/>
      <c r="B223" s="43"/>
      <c r="C223" s="43"/>
      <c r="D223" s="43"/>
      <c r="E223" s="43"/>
      <c r="F223" s="43"/>
      <c r="G223" s="43"/>
      <c r="H223" s="43"/>
      <c r="I223" s="43"/>
      <c r="J223" s="43"/>
      <c r="K223" s="43"/>
      <c r="L223" s="43"/>
      <c r="M223" s="43"/>
      <c r="N223" s="43"/>
    </row>
    <row r="224" spans="1:14" ht="15.75" customHeight="1">
      <c r="A224" s="43"/>
      <c r="B224" s="43"/>
      <c r="C224" s="43"/>
      <c r="D224" s="43"/>
      <c r="E224" s="43"/>
      <c r="F224" s="43"/>
      <c r="G224" s="43"/>
      <c r="H224" s="43"/>
      <c r="I224" s="43"/>
      <c r="J224" s="43"/>
      <c r="K224" s="43"/>
      <c r="L224" s="43"/>
      <c r="M224" s="43"/>
      <c r="N224" s="43"/>
    </row>
    <row r="225" spans="1:14" ht="15.75" customHeight="1">
      <c r="A225" s="43"/>
      <c r="B225" s="43"/>
      <c r="C225" s="43"/>
      <c r="D225" s="43"/>
      <c r="E225" s="43"/>
      <c r="F225" s="43"/>
      <c r="G225" s="43"/>
      <c r="H225" s="43"/>
      <c r="I225" s="43"/>
      <c r="J225" s="43"/>
      <c r="K225" s="43"/>
      <c r="L225" s="43"/>
      <c r="M225" s="43"/>
      <c r="N225" s="43"/>
    </row>
    <row r="226" spans="1:14" ht="15.75" customHeight="1">
      <c r="A226" s="43"/>
      <c r="B226" s="43"/>
      <c r="C226" s="43"/>
      <c r="D226" s="43"/>
      <c r="E226" s="43"/>
      <c r="F226" s="43"/>
      <c r="G226" s="43"/>
      <c r="H226" s="43"/>
      <c r="I226" s="43"/>
      <c r="J226" s="43"/>
      <c r="K226" s="43"/>
      <c r="L226" s="43"/>
      <c r="M226" s="43"/>
      <c r="N226" s="43"/>
    </row>
    <row r="227" spans="1:14" ht="15.75" customHeight="1">
      <c r="A227" s="43"/>
      <c r="B227" s="43"/>
      <c r="C227" s="43"/>
      <c r="D227" s="43"/>
      <c r="E227" s="43"/>
      <c r="F227" s="43"/>
      <c r="G227" s="43"/>
      <c r="H227" s="43"/>
      <c r="I227" s="43"/>
      <c r="J227" s="43"/>
      <c r="K227" s="43"/>
      <c r="L227" s="43"/>
      <c r="M227" s="43"/>
      <c r="N227" s="43"/>
    </row>
    <row r="228" spans="1:14" ht="15.75" customHeight="1">
      <c r="A228" s="43"/>
      <c r="B228" s="43"/>
      <c r="C228" s="43"/>
      <c r="D228" s="43"/>
      <c r="E228" s="43"/>
      <c r="F228" s="43"/>
      <c r="G228" s="43"/>
      <c r="H228" s="43"/>
      <c r="I228" s="43"/>
      <c r="J228" s="43"/>
      <c r="K228" s="43"/>
      <c r="L228" s="43"/>
      <c r="M228" s="43"/>
      <c r="N228" s="43"/>
    </row>
    <row r="229" spans="1:14" ht="15.75" customHeight="1">
      <c r="A229" s="43"/>
      <c r="B229" s="43"/>
      <c r="C229" s="43"/>
      <c r="D229" s="43"/>
      <c r="E229" s="43"/>
      <c r="F229" s="43"/>
      <c r="G229" s="43"/>
      <c r="H229" s="43"/>
      <c r="I229" s="43"/>
      <c r="J229" s="43"/>
      <c r="K229" s="43"/>
      <c r="L229" s="43"/>
      <c r="M229" s="43"/>
      <c r="N229" s="43"/>
    </row>
    <row r="230" spans="1:14" ht="15.75" customHeight="1">
      <c r="A230" s="43"/>
      <c r="B230" s="43"/>
      <c r="C230" s="43"/>
      <c r="D230" s="43"/>
      <c r="E230" s="43"/>
      <c r="F230" s="43"/>
      <c r="G230" s="43"/>
      <c r="H230" s="43"/>
      <c r="I230" s="43"/>
      <c r="J230" s="43"/>
      <c r="K230" s="43"/>
      <c r="L230" s="43"/>
      <c r="M230" s="43"/>
      <c r="N230" s="43"/>
    </row>
    <row r="231" spans="1:14" ht="15.75" customHeight="1">
      <c r="A231" s="43"/>
      <c r="B231" s="43"/>
      <c r="C231" s="43"/>
      <c r="D231" s="43"/>
      <c r="E231" s="43"/>
      <c r="F231" s="43"/>
      <c r="G231" s="43"/>
      <c r="H231" s="43"/>
      <c r="I231" s="43"/>
      <c r="J231" s="43"/>
      <c r="K231" s="43"/>
      <c r="L231" s="43"/>
      <c r="M231" s="43"/>
      <c r="N231" s="43"/>
    </row>
    <row r="232" spans="1:14" ht="15.75" customHeight="1">
      <c r="A232" s="43"/>
      <c r="B232" s="43"/>
      <c r="C232" s="43"/>
      <c r="D232" s="43"/>
      <c r="E232" s="43"/>
      <c r="F232" s="43"/>
      <c r="G232" s="43"/>
      <c r="H232" s="43"/>
      <c r="I232" s="43"/>
      <c r="J232" s="43"/>
      <c r="K232" s="43"/>
      <c r="L232" s="43"/>
      <c r="M232" s="43"/>
      <c r="N232" s="43"/>
    </row>
    <row r="233" spans="1:14" ht="15.75" customHeight="1">
      <c r="A233" s="43"/>
      <c r="B233" s="43"/>
      <c r="C233" s="43"/>
      <c r="D233" s="43"/>
      <c r="E233" s="43"/>
      <c r="F233" s="43"/>
      <c r="G233" s="43"/>
      <c r="H233" s="43"/>
      <c r="I233" s="43"/>
      <c r="J233" s="43"/>
      <c r="K233" s="43"/>
      <c r="L233" s="43"/>
      <c r="M233" s="43"/>
      <c r="N233" s="43"/>
    </row>
    <row r="234" spans="1:14" ht="15.75" customHeight="1">
      <c r="A234" s="43"/>
      <c r="B234" s="43"/>
      <c r="C234" s="43"/>
      <c r="D234" s="43"/>
      <c r="E234" s="43"/>
      <c r="F234" s="43"/>
      <c r="G234" s="43"/>
      <c r="H234" s="43"/>
      <c r="I234" s="43"/>
      <c r="J234" s="43"/>
      <c r="K234" s="43"/>
      <c r="L234" s="43"/>
      <c r="M234" s="43"/>
      <c r="N234" s="43"/>
    </row>
    <row r="235" spans="1:14" ht="15.75" customHeight="1">
      <c r="A235" s="43"/>
      <c r="B235" s="43"/>
      <c r="C235" s="43"/>
      <c r="D235" s="43"/>
      <c r="E235" s="43"/>
      <c r="F235" s="43"/>
      <c r="G235" s="43"/>
      <c r="H235" s="43"/>
      <c r="I235" s="43"/>
      <c r="J235" s="43"/>
      <c r="K235" s="43"/>
      <c r="L235" s="43"/>
      <c r="M235" s="43"/>
      <c r="N235" s="43"/>
    </row>
    <row r="236" spans="1:14" ht="15.75" customHeight="1">
      <c r="A236" s="43"/>
      <c r="B236" s="43"/>
      <c r="C236" s="43"/>
      <c r="D236" s="43"/>
      <c r="E236" s="43"/>
      <c r="F236" s="43"/>
      <c r="G236" s="43"/>
      <c r="H236" s="43"/>
      <c r="I236" s="43"/>
      <c r="J236" s="43"/>
      <c r="K236" s="43"/>
      <c r="L236" s="43"/>
      <c r="M236" s="43"/>
      <c r="N236" s="43"/>
    </row>
    <row r="237" spans="1:14" ht="15.75" customHeight="1">
      <c r="A237" s="43"/>
      <c r="B237" s="43"/>
      <c r="C237" s="43"/>
      <c r="D237" s="43"/>
      <c r="E237" s="43"/>
      <c r="F237" s="43"/>
      <c r="G237" s="43"/>
      <c r="H237" s="43"/>
      <c r="I237" s="43"/>
      <c r="J237" s="43"/>
      <c r="K237" s="43"/>
      <c r="L237" s="43"/>
      <c r="M237" s="43"/>
      <c r="N237" s="43"/>
    </row>
    <row r="238" spans="1:14" ht="15.75" customHeight="1">
      <c r="A238" s="43"/>
      <c r="B238" s="43"/>
      <c r="C238" s="43"/>
      <c r="D238" s="43"/>
      <c r="E238" s="43"/>
      <c r="F238" s="43"/>
      <c r="G238" s="43"/>
      <c r="H238" s="43"/>
      <c r="I238" s="43"/>
      <c r="J238" s="43"/>
      <c r="K238" s="43"/>
      <c r="L238" s="43"/>
      <c r="M238" s="43"/>
      <c r="N238" s="43"/>
    </row>
    <row r="239" spans="1:14" ht="15.75" customHeight="1">
      <c r="A239" s="43"/>
      <c r="B239" s="43"/>
      <c r="C239" s="43"/>
      <c r="D239" s="43"/>
      <c r="E239" s="43"/>
      <c r="F239" s="43"/>
      <c r="G239" s="43"/>
      <c r="H239" s="43"/>
      <c r="I239" s="43"/>
      <c r="J239" s="43"/>
      <c r="K239" s="43"/>
      <c r="L239" s="43"/>
      <c r="M239" s="43"/>
      <c r="N239" s="43"/>
    </row>
    <row r="240" spans="1:14" ht="15.75" customHeight="1">
      <c r="A240" s="43"/>
      <c r="B240" s="43"/>
      <c r="C240" s="43"/>
      <c r="D240" s="43"/>
      <c r="E240" s="43"/>
      <c r="F240" s="43"/>
      <c r="G240" s="43"/>
      <c r="H240" s="43"/>
      <c r="I240" s="43"/>
      <c r="J240" s="43"/>
      <c r="K240" s="43"/>
      <c r="L240" s="43"/>
      <c r="M240" s="43"/>
      <c r="N240" s="43"/>
    </row>
    <row r="241" spans="1:14" ht="15.75" customHeight="1">
      <c r="A241" s="43"/>
      <c r="B241" s="43"/>
      <c r="C241" s="43"/>
      <c r="D241" s="43"/>
      <c r="E241" s="43"/>
      <c r="F241" s="43"/>
      <c r="G241" s="43"/>
      <c r="H241" s="43"/>
      <c r="I241" s="43"/>
      <c r="J241" s="43"/>
      <c r="K241" s="43"/>
      <c r="L241" s="43"/>
      <c r="M241" s="43"/>
      <c r="N241" s="43"/>
    </row>
    <row r="242" spans="1:14" ht="15.75" customHeight="1">
      <c r="A242" s="43"/>
      <c r="B242" s="43"/>
      <c r="C242" s="43"/>
      <c r="D242" s="43"/>
      <c r="E242" s="43"/>
      <c r="F242" s="43"/>
      <c r="G242" s="43"/>
      <c r="H242" s="43"/>
      <c r="I242" s="43"/>
      <c r="J242" s="43"/>
      <c r="K242" s="43"/>
      <c r="L242" s="43"/>
      <c r="M242" s="43"/>
      <c r="N242" s="43"/>
    </row>
    <row r="243" spans="1:14" ht="15.75" customHeight="1">
      <c r="A243" s="43"/>
      <c r="B243" s="43"/>
      <c r="C243" s="43"/>
      <c r="D243" s="43"/>
      <c r="E243" s="43"/>
      <c r="F243" s="43"/>
      <c r="G243" s="43"/>
      <c r="H243" s="43"/>
      <c r="I243" s="43"/>
      <c r="J243" s="43"/>
      <c r="K243" s="43"/>
      <c r="L243" s="43"/>
      <c r="M243" s="43"/>
      <c r="N243" s="43"/>
    </row>
    <row r="244" spans="1:14" ht="15.75" customHeight="1">
      <c r="A244" s="43"/>
      <c r="B244" s="43"/>
      <c r="C244" s="43"/>
      <c r="D244" s="43"/>
      <c r="E244" s="43"/>
      <c r="F244" s="43"/>
      <c r="G244" s="43"/>
      <c r="H244" s="43"/>
      <c r="I244" s="43"/>
      <c r="J244" s="43"/>
      <c r="K244" s="43"/>
      <c r="L244" s="43"/>
      <c r="M244" s="43"/>
      <c r="N244" s="43"/>
    </row>
    <row r="245" spans="1:14" ht="15.75" customHeight="1">
      <c r="A245" s="43"/>
      <c r="B245" s="43"/>
      <c r="C245" s="43"/>
      <c r="D245" s="43"/>
      <c r="E245" s="43"/>
      <c r="F245" s="43"/>
      <c r="G245" s="43"/>
      <c r="H245" s="43"/>
      <c r="I245" s="43"/>
      <c r="J245" s="43"/>
      <c r="K245" s="43"/>
      <c r="L245" s="43"/>
      <c r="M245" s="43"/>
      <c r="N245" s="43"/>
    </row>
    <row r="246" spans="1:14" ht="15.75" customHeight="1">
      <c r="A246" s="43"/>
      <c r="B246" s="43"/>
      <c r="C246" s="43"/>
      <c r="D246" s="43"/>
      <c r="E246" s="43"/>
      <c r="F246" s="43"/>
      <c r="G246" s="43"/>
      <c r="H246" s="43"/>
      <c r="I246" s="43"/>
      <c r="J246" s="43"/>
      <c r="K246" s="43"/>
      <c r="L246" s="43"/>
      <c r="M246" s="43"/>
      <c r="N246" s="43"/>
    </row>
    <row r="247" spans="1:14" ht="15.75" customHeight="1">
      <c r="A247" s="43"/>
      <c r="B247" s="43"/>
      <c r="C247" s="43"/>
      <c r="D247" s="43"/>
      <c r="E247" s="43"/>
      <c r="F247" s="43"/>
      <c r="G247" s="43"/>
      <c r="H247" s="43"/>
      <c r="I247" s="43"/>
      <c r="J247" s="43"/>
      <c r="K247" s="43"/>
      <c r="L247" s="43"/>
      <c r="M247" s="43"/>
      <c r="N247" s="43"/>
    </row>
    <row r="248" spans="1:14" ht="15.75" customHeight="1">
      <c r="A248" s="43"/>
      <c r="B248" s="43"/>
      <c r="C248" s="43"/>
      <c r="D248" s="43"/>
      <c r="E248" s="43"/>
      <c r="F248" s="43"/>
      <c r="G248" s="43"/>
      <c r="H248" s="43"/>
      <c r="I248" s="43"/>
      <c r="J248" s="43"/>
      <c r="K248" s="43"/>
      <c r="L248" s="43"/>
      <c r="M248" s="43"/>
      <c r="N248" s="43"/>
    </row>
    <row r="249" spans="1:14" ht="15.75" customHeight="1">
      <c r="A249" s="43"/>
      <c r="B249" s="43"/>
      <c r="C249" s="43"/>
      <c r="D249" s="43"/>
      <c r="E249" s="43"/>
      <c r="F249" s="43"/>
      <c r="G249" s="43"/>
      <c r="H249" s="43"/>
      <c r="I249" s="43"/>
      <c r="J249" s="43"/>
      <c r="K249" s="43"/>
      <c r="L249" s="43"/>
      <c r="M249" s="43"/>
      <c r="N249" s="43"/>
    </row>
    <row r="250" spans="1:14" ht="15.75" customHeight="1">
      <c r="A250" s="43"/>
      <c r="B250" s="43"/>
      <c r="C250" s="43"/>
      <c r="D250" s="43"/>
      <c r="E250" s="43"/>
      <c r="F250" s="43"/>
      <c r="G250" s="43"/>
      <c r="H250" s="43"/>
      <c r="I250" s="43"/>
      <c r="J250" s="43"/>
      <c r="K250" s="43"/>
      <c r="L250" s="43"/>
      <c r="M250" s="43"/>
      <c r="N250" s="43"/>
    </row>
    <row r="251" spans="1:14" ht="15.75" customHeight="1">
      <c r="A251" s="43"/>
      <c r="B251" s="43"/>
      <c r="C251" s="43"/>
      <c r="D251" s="43"/>
      <c r="E251" s="43"/>
      <c r="F251" s="43"/>
      <c r="G251" s="43"/>
      <c r="H251" s="43"/>
      <c r="I251" s="43"/>
      <c r="J251" s="43"/>
      <c r="K251" s="43"/>
      <c r="L251" s="43"/>
      <c r="M251" s="43"/>
      <c r="N251" s="43"/>
    </row>
    <row r="252" spans="1:14" ht="15.75" customHeight="1">
      <c r="A252" s="43"/>
      <c r="B252" s="43"/>
      <c r="C252" s="43"/>
      <c r="D252" s="43"/>
      <c r="E252" s="43"/>
      <c r="F252" s="43"/>
      <c r="G252" s="43"/>
      <c r="H252" s="43"/>
      <c r="I252" s="43"/>
      <c r="J252" s="43"/>
      <c r="K252" s="43"/>
      <c r="L252" s="43"/>
      <c r="M252" s="43"/>
      <c r="N252" s="43"/>
    </row>
  </sheetData>
  <sheetProtection algorithmName="SHA-512" hashValue="0xkDG+kYypibLVeX6UyVP5okZIHRA7MxiU0N/eS4qnbsbV5llvjH3e4QINDXTPOgs8j1UudeqU7PZYU1EJl+5g==" saltValue="67k26dpUDeSHcsOEPk808w==" spinCount="100000" sheet="1" objects="1" scenarios="1" formatCells="0" formatRows="0" autoFilter="0" pivotTables="0"/>
  <autoFilter ref="A2:I22" xr:uid="{00000000-0009-0000-0000-000001000000}"/>
  <mergeCells count="2">
    <mergeCell ref="A1:D1"/>
    <mergeCell ref="A2:D2"/>
  </mergeCells>
  <dataValidations count="2">
    <dataValidation type="list" allowBlank="1" showErrorMessage="1" sqref="G4:G22" xr:uid="{00000000-0002-0000-0100-000000000000}">
      <formula1>"Englisch,Deutsch,Deutsch &amp; Englisch"</formula1>
    </dataValidation>
    <dataValidation type="list" allowBlank="1" showErrorMessage="1" sqref="H4:H22" xr:uid="{00000000-0002-0000-0100-000001000000}">
      <formula1>"Ja,Nein"</formula1>
    </dataValidation>
  </dataValidations>
  <hyperlinks>
    <hyperlink ref="I4" r:id="rId1" xr:uid="{00000000-0004-0000-0100-000000000000}"/>
    <hyperlink ref="I5" r:id="rId2" xr:uid="{00000000-0004-0000-0100-000001000000}"/>
    <hyperlink ref="I6" r:id="rId3" xr:uid="{00000000-0004-0000-0100-000002000000}"/>
    <hyperlink ref="I7" r:id="rId4" xr:uid="{00000000-0004-0000-0100-000003000000}"/>
    <hyperlink ref="I8" r:id="rId5" location="topics" xr:uid="{00000000-0004-0000-0100-000004000000}"/>
    <hyperlink ref="I9" r:id="rId6" xr:uid="{00000000-0004-0000-0100-000005000000}"/>
    <hyperlink ref="I10" r:id="rId7" xr:uid="{00000000-0004-0000-0100-000006000000}"/>
    <hyperlink ref="I11" r:id="rId8" xr:uid="{00000000-0004-0000-0100-000007000000}"/>
    <hyperlink ref="I12" r:id="rId9" xr:uid="{00000000-0004-0000-0100-000008000000}"/>
    <hyperlink ref="I13" r:id="rId10" xr:uid="{00000000-0004-0000-0100-000009000000}"/>
    <hyperlink ref="I14" r:id="rId11" xr:uid="{00000000-0004-0000-0100-00000A000000}"/>
    <hyperlink ref="I15" r:id="rId12" xr:uid="{00000000-0004-0000-0100-00000B000000}"/>
    <hyperlink ref="I16" r:id="rId13" xr:uid="{00000000-0004-0000-0100-00000C000000}"/>
    <hyperlink ref="I17" r:id="rId14" xr:uid="{00000000-0004-0000-0100-00000D000000}"/>
    <hyperlink ref="I18" r:id="rId15" xr:uid="{00000000-0004-0000-0100-00000E000000}"/>
    <hyperlink ref="I19" r:id="rId16" xr:uid="{00000000-0004-0000-0100-00000F000000}"/>
    <hyperlink ref="I20" r:id="rId17" xr:uid="{00000000-0004-0000-0100-000010000000}"/>
    <hyperlink ref="I21" r:id="rId18" xr:uid="{00000000-0004-0000-0100-000011000000}"/>
    <hyperlink ref="I22" r:id="rId19" xr:uid="{00000000-0004-0000-0100-000012000000}"/>
  </hyperlinks>
  <pageMargins left="0.7" right="0.7" top="0.78740157499999996" bottom="0.78740157499999996" header="0.3" footer="0.3"/>
  <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88A5D-7E7B-46E9-968B-A6C06CC7702B}">
  <sheetPr codeName="Tabelle3">
    <tabColor rgb="FF40B498"/>
  </sheetPr>
  <dimension ref="B1:B22"/>
  <sheetViews>
    <sheetView showGridLines="0" topLeftCell="A10" zoomScaleNormal="100" workbookViewId="0">
      <selection activeCell="E6" sqref="E6"/>
    </sheetView>
  </sheetViews>
  <sheetFormatPr baseColWidth="10" defaultColWidth="11.3828125" defaultRowHeight="15.45"/>
  <cols>
    <col min="1" max="1" width="11.3828125" style="51"/>
    <col min="2" max="2" width="105.84375" style="51" customWidth="1"/>
    <col min="3" max="16384" width="11.3828125" style="51"/>
  </cols>
  <sheetData>
    <row r="1" spans="2:2" ht="87.45" customHeight="1"/>
    <row r="4" spans="2:2" ht="27">
      <c r="B4" s="52" t="s">
        <v>2</v>
      </c>
    </row>
    <row r="6" spans="2:2" ht="107.15">
      <c r="B6" s="23" t="s">
        <v>236</v>
      </c>
    </row>
    <row r="7" spans="2:2" ht="21.45">
      <c r="B7" s="5"/>
    </row>
    <row r="8" spans="2:2" ht="85.75">
      <c r="B8" s="23" t="s">
        <v>212</v>
      </c>
    </row>
    <row r="9" spans="2:2" ht="8.15" customHeight="1">
      <c r="B9" s="18"/>
    </row>
    <row r="10" spans="2:2" ht="21.45">
      <c r="B10" s="18"/>
    </row>
    <row r="11" spans="2:2" ht="107.15">
      <c r="B11" s="23" t="s">
        <v>213</v>
      </c>
    </row>
    <row r="13" spans="2:2" ht="157.4" customHeight="1">
      <c r="B13" s="34" t="s">
        <v>237</v>
      </c>
    </row>
    <row r="14" spans="2:2">
      <c r="B14" s="8"/>
    </row>
    <row r="17" spans="2:2">
      <c r="B17" s="8"/>
    </row>
    <row r="18" spans="2:2">
      <c r="B18" s="8"/>
    </row>
    <row r="19" spans="2:2">
      <c r="B19" s="8"/>
    </row>
    <row r="20" spans="2:2">
      <c r="B20" s="8"/>
    </row>
    <row r="22" spans="2:2">
      <c r="B22" s="8"/>
    </row>
  </sheetData>
  <sheetProtection algorithmName="SHA-512" hashValue="nyAXHkynli/AzLQltyR+xTOsN0lodnmy4Fbecj79RJ0Vgq2ucwFiqk7b4wZfzGCLRoC3q4YMmHzKEbt1yVDOrQ==" saltValue="SHp6wAGT3w0jlD/PnSdlPw==" spinCount="100000" sheet="1" objects="1" scenarios="1"/>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5AAA1-B9A3-43AB-8B55-8DF40401767D}">
  <sheetPr codeName="Tabelle4">
    <tabColor rgb="FF40B498"/>
  </sheetPr>
  <dimension ref="B8:E22"/>
  <sheetViews>
    <sheetView showGridLines="0" topLeftCell="A13" zoomScale="103" zoomScaleNormal="85" workbookViewId="0">
      <selection activeCell="D9" sqref="D9"/>
    </sheetView>
  </sheetViews>
  <sheetFormatPr baseColWidth="10" defaultColWidth="11.3828125" defaultRowHeight="15.45"/>
  <cols>
    <col min="1" max="1" width="11.3828125" style="51"/>
    <col min="2" max="2" width="62.3828125" style="61" customWidth="1"/>
    <col min="3" max="3" width="60.3046875" style="51" customWidth="1"/>
    <col min="4" max="4" width="56.15234375" style="51" customWidth="1"/>
    <col min="5" max="5" width="31.84375" style="51" customWidth="1"/>
    <col min="6" max="16384" width="11.3828125" style="51"/>
  </cols>
  <sheetData>
    <row r="8" spans="2:5" ht="53.15" customHeight="1">
      <c r="B8" s="137" t="s">
        <v>214</v>
      </c>
      <c r="C8" s="138"/>
      <c r="D8" s="60"/>
      <c r="E8" s="60"/>
    </row>
    <row r="9" spans="2:5" ht="133.4" customHeight="1">
      <c r="B9" s="136" t="s">
        <v>216</v>
      </c>
      <c r="C9" s="136"/>
      <c r="D9" s="6"/>
    </row>
    <row r="10" spans="2:5" ht="132" customHeight="1">
      <c r="B10" s="136" t="s">
        <v>238</v>
      </c>
    </row>
    <row r="11" spans="2:5" ht="44.7" customHeight="1">
      <c r="B11" s="136"/>
    </row>
    <row r="12" spans="2:5" ht="21.45" customHeight="1">
      <c r="B12" s="51"/>
    </row>
    <row r="13" spans="2:5">
      <c r="B13" s="51"/>
    </row>
    <row r="14" spans="2:5" ht="171.45">
      <c r="B14" s="51"/>
      <c r="C14" s="93" t="s">
        <v>222</v>
      </c>
      <c r="D14" s="5"/>
    </row>
    <row r="15" spans="2:5">
      <c r="B15" s="51"/>
    </row>
    <row r="20" spans="2:3" ht="197.15" customHeight="1">
      <c r="B20" s="136" t="s">
        <v>217</v>
      </c>
      <c r="C20" s="136"/>
    </row>
    <row r="22" spans="2:3">
      <c r="C22" s="62"/>
    </row>
  </sheetData>
  <sheetProtection algorithmName="SHA-512" hashValue="iYgB9NkZdJ2wEm9FjAQycpbsbEvB921J5oN0OnMyNvTMz90p/34mxiM4y/+ryYeaxwzqT95uH/GV8omTl8z5/w==" saltValue="xBmPc1f5x+vui51nWPR2MQ==" spinCount="100000" sheet="1" objects="1" scenarios="1"/>
  <mergeCells count="4">
    <mergeCell ref="B9:C9"/>
    <mergeCell ref="B8:C8"/>
    <mergeCell ref="B20:C20"/>
    <mergeCell ref="B10:B11"/>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3BB98-152A-43F2-A681-F1E1E98E86B1}">
  <sheetPr codeName="Tabelle1">
    <tabColor rgb="FF40B498"/>
  </sheetPr>
  <dimension ref="B8:F33"/>
  <sheetViews>
    <sheetView showGridLines="0" topLeftCell="A16" workbookViewId="0">
      <selection activeCell="C16" sqref="C16"/>
    </sheetView>
  </sheetViews>
  <sheetFormatPr baseColWidth="10" defaultColWidth="11.3828125" defaultRowHeight="15.45"/>
  <cols>
    <col min="1" max="1" width="11.3828125" style="51"/>
    <col min="2" max="2" width="28.53515625" style="51" customWidth="1"/>
    <col min="3" max="3" width="30" style="51" customWidth="1"/>
    <col min="4" max="4" width="21.53515625" style="51" customWidth="1"/>
    <col min="5" max="5" width="20" style="51" customWidth="1"/>
    <col min="6" max="6" width="23.3046875" style="51" customWidth="1"/>
    <col min="7" max="16384" width="11.3828125" style="51"/>
  </cols>
  <sheetData>
    <row r="8" spans="2:3" ht="15.9" thickBot="1"/>
    <row r="9" spans="2:3" ht="15.9" thickBot="1">
      <c r="B9" s="63" t="s">
        <v>3</v>
      </c>
      <c r="C9" s="64" t="s">
        <v>300</v>
      </c>
    </row>
    <row r="10" spans="2:3" ht="15.9" thickBot="1">
      <c r="B10" s="65" t="s">
        <v>284</v>
      </c>
      <c r="C10" s="66" t="s">
        <v>301</v>
      </c>
    </row>
    <row r="11" spans="2:3" ht="15.9" thickBot="1">
      <c r="B11" s="65" t="s">
        <v>4</v>
      </c>
      <c r="C11" s="67">
        <v>45889</v>
      </c>
    </row>
    <row r="12" spans="2:3" ht="15.9" thickBot="1">
      <c r="B12" s="65" t="s">
        <v>5</v>
      </c>
      <c r="C12" s="67">
        <v>45851</v>
      </c>
    </row>
    <row r="13" spans="2:3" ht="55.75" thickBot="1">
      <c r="B13" s="65" t="s">
        <v>228</v>
      </c>
      <c r="C13" s="66" t="s">
        <v>303</v>
      </c>
    </row>
    <row r="14" spans="2:3" ht="15.9" thickBot="1">
      <c r="B14" s="65" t="s">
        <v>6</v>
      </c>
      <c r="C14" s="67" t="s">
        <v>302</v>
      </c>
    </row>
    <row r="17" spans="2:6" ht="18.899999999999999">
      <c r="B17" s="68" t="s">
        <v>7</v>
      </c>
    </row>
    <row r="18" spans="2:6" ht="34.4" customHeight="1">
      <c r="B18" s="141" t="s">
        <v>8</v>
      </c>
      <c r="C18" s="141"/>
      <c r="D18" s="141"/>
      <c r="E18" s="141"/>
    </row>
    <row r="19" spans="2:6" ht="143.15" customHeight="1">
      <c r="B19" s="142" t="s">
        <v>304</v>
      </c>
      <c r="C19" s="143"/>
      <c r="D19" s="143"/>
      <c r="E19" s="144"/>
    </row>
    <row r="20" spans="2:6" ht="36.450000000000003" customHeight="1" thickBot="1">
      <c r="B20" s="69" t="s">
        <v>9</v>
      </c>
    </row>
    <row r="21" spans="2:6" ht="15.9" hidden="1" thickBot="1"/>
    <row r="22" spans="2:6" ht="15.9" thickBot="1">
      <c r="B22" s="63" t="s">
        <v>10</v>
      </c>
      <c r="C22" s="70" t="s">
        <v>11</v>
      </c>
      <c r="D22" s="70" t="s">
        <v>12</v>
      </c>
      <c r="E22" s="70" t="s">
        <v>13</v>
      </c>
      <c r="F22" s="70" t="s">
        <v>14</v>
      </c>
    </row>
    <row r="23" spans="2:6" ht="29.7" customHeight="1" thickBot="1">
      <c r="B23" s="71" t="s">
        <v>239</v>
      </c>
      <c r="C23" s="72" t="s">
        <v>301</v>
      </c>
      <c r="D23" s="72" t="s">
        <v>315</v>
      </c>
      <c r="E23" s="72" t="s">
        <v>305</v>
      </c>
      <c r="F23" s="72" t="s">
        <v>306</v>
      </c>
    </row>
    <row r="24" spans="2:6">
      <c r="B24" s="73" t="s">
        <v>15</v>
      </c>
      <c r="C24" s="139" t="s">
        <v>307</v>
      </c>
      <c r="D24" s="139" t="s">
        <v>316</v>
      </c>
      <c r="E24" s="139" t="s">
        <v>314</v>
      </c>
      <c r="F24" s="139" t="s">
        <v>313</v>
      </c>
    </row>
    <row r="25" spans="2:6">
      <c r="B25" s="71"/>
      <c r="C25" s="140"/>
      <c r="D25" s="140"/>
      <c r="E25" s="140"/>
      <c r="F25" s="140"/>
    </row>
    <row r="26" spans="2:6" ht="39.450000000000003" customHeight="1">
      <c r="B26" s="71" t="s">
        <v>16</v>
      </c>
      <c r="C26" s="75" t="s">
        <v>301</v>
      </c>
      <c r="D26" s="75" t="s">
        <v>312</v>
      </c>
      <c r="E26" s="75" t="s">
        <v>312</v>
      </c>
      <c r="F26" s="75" t="s">
        <v>312</v>
      </c>
    </row>
    <row r="27" spans="2:6" ht="31" customHeight="1" thickBot="1">
      <c r="B27" s="71" t="s">
        <v>281</v>
      </c>
      <c r="C27" s="74" t="s">
        <v>328</v>
      </c>
      <c r="D27" s="75" t="s">
        <v>317</v>
      </c>
      <c r="E27" s="75" t="s">
        <v>329</v>
      </c>
      <c r="F27" s="75" t="s">
        <v>309</v>
      </c>
    </row>
    <row r="28" spans="2:6" ht="31" customHeight="1" thickBot="1">
      <c r="B28" s="71" t="s">
        <v>283</v>
      </c>
      <c r="C28" s="75" t="s">
        <v>310</v>
      </c>
      <c r="D28" s="75" t="s">
        <v>308</v>
      </c>
      <c r="E28" s="75" t="s">
        <v>323</v>
      </c>
      <c r="F28" s="75" t="s">
        <v>325</v>
      </c>
    </row>
    <row r="29" spans="2:6" ht="30" customHeight="1" thickBot="1">
      <c r="B29" s="71" t="s">
        <v>282</v>
      </c>
      <c r="C29" s="75" t="s">
        <v>327</v>
      </c>
      <c r="D29" s="75" t="s">
        <v>319</v>
      </c>
      <c r="E29" s="75" t="s">
        <v>324</v>
      </c>
      <c r="F29" s="75"/>
    </row>
    <row r="30" spans="2:6" ht="26.15" customHeight="1" thickBot="1">
      <c r="B30" s="71" t="s">
        <v>219</v>
      </c>
      <c r="C30" s="75" t="s">
        <v>318</v>
      </c>
      <c r="D30" s="75" t="s">
        <v>322</v>
      </c>
      <c r="E30" s="75" t="s">
        <v>322</v>
      </c>
      <c r="F30" s="75" t="s">
        <v>322</v>
      </c>
    </row>
    <row r="31" spans="2:6" ht="31.75" customHeight="1" thickBot="1">
      <c r="B31" s="71" t="s">
        <v>17</v>
      </c>
      <c r="C31" s="75" t="s">
        <v>311</v>
      </c>
      <c r="D31" s="75" t="s">
        <v>320</v>
      </c>
      <c r="E31" s="75" t="s">
        <v>321</v>
      </c>
      <c r="F31" s="75" t="s">
        <v>326</v>
      </c>
    </row>
    <row r="32" spans="2:6">
      <c r="B32" s="9"/>
    </row>
    <row r="33" spans="2:2">
      <c r="B33" s="9"/>
    </row>
  </sheetData>
  <sheetProtection algorithmName="SHA-512" hashValue="jOl579pne9P5JWeUXU36yGgZY7SzG4KfEOCeAU3OEmy97c7mAp+XEbBDVPbgUGFOLd95AtKYptzBu+AQiIh23A==" saltValue="oU33SDLqd7pJ+sMY93qOAw==" spinCount="100000" sheet="1" objects="1" scenarios="1" formatCells="0"/>
  <protectedRanges>
    <protectedRange sqref="B19" name="Bereich3"/>
    <protectedRange sqref="C9:C14" name="Bereich1"/>
    <protectedRange sqref="B23:B26 D24:F31 C24:C26 B28:C31" name="Bereich2"/>
  </protectedRanges>
  <mergeCells count="6">
    <mergeCell ref="F24:F25"/>
    <mergeCell ref="B18:E18"/>
    <mergeCell ref="B19:E19"/>
    <mergeCell ref="C24:C25"/>
    <mergeCell ref="D24:D25"/>
    <mergeCell ref="E24:E25"/>
  </mergeCell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A576-6F47-4FD6-B4E6-5CC6ACDD9938}">
  <sheetPr codeName="Tabelle5">
    <tabColor rgb="FF1F8299"/>
  </sheetPr>
  <dimension ref="B9:P26"/>
  <sheetViews>
    <sheetView showGridLines="0" topLeftCell="A16" zoomScaleNormal="100" zoomScaleSheetLayoutView="100" workbookViewId="0">
      <selection activeCell="C18" sqref="C18"/>
    </sheetView>
  </sheetViews>
  <sheetFormatPr baseColWidth="10" defaultColWidth="11.3828125" defaultRowHeight="15.45"/>
  <cols>
    <col min="1" max="1" width="11.15234375" style="51" customWidth="1"/>
    <col min="2" max="2" width="33.3828125" style="51" customWidth="1"/>
    <col min="3" max="3" width="71" style="51" customWidth="1"/>
    <col min="4" max="16384" width="11.3828125" style="51"/>
  </cols>
  <sheetData>
    <row r="9" spans="2:8" ht="27">
      <c r="C9" s="76" t="s">
        <v>18</v>
      </c>
      <c r="D9" s="76"/>
      <c r="E9" s="76"/>
      <c r="F9" s="76"/>
      <c r="G9" s="76"/>
    </row>
    <row r="10" spans="2:8" ht="40.4" customHeight="1">
      <c r="B10" s="145" t="s">
        <v>19</v>
      </c>
      <c r="C10" s="145"/>
      <c r="D10" s="10"/>
      <c r="E10" s="10"/>
      <c r="F10" s="10"/>
      <c r="G10" s="10"/>
      <c r="H10" s="10"/>
    </row>
    <row r="13" spans="2:8" ht="27">
      <c r="B13" s="77" t="s">
        <v>20</v>
      </c>
      <c r="C13" s="77"/>
      <c r="D13" s="77"/>
      <c r="E13" s="77"/>
      <c r="F13" s="77"/>
      <c r="G13" s="77"/>
    </row>
    <row r="15" spans="2:8" ht="18.899999999999999">
      <c r="B15" s="78"/>
    </row>
    <row r="16" spans="2:8" ht="15.9" thickBot="1"/>
    <row r="17" spans="2:16" ht="283.39999999999998" customHeight="1" thickTop="1" thickBot="1">
      <c r="B17" s="79" t="s">
        <v>229</v>
      </c>
      <c r="C17" s="80" t="s">
        <v>288</v>
      </c>
      <c r="D17" s="42">
        <v>10</v>
      </c>
      <c r="I17" s="51" t="s">
        <v>21</v>
      </c>
    </row>
    <row r="18" spans="2:16" ht="147.44999999999999" customHeight="1" thickTop="1" thickBot="1">
      <c r="B18" s="81" t="s">
        <v>230</v>
      </c>
      <c r="C18" s="128" t="s">
        <v>289</v>
      </c>
      <c r="D18" s="42">
        <v>10</v>
      </c>
      <c r="G18" s="150"/>
      <c r="H18" s="150"/>
      <c r="I18" s="150"/>
      <c r="J18" s="150"/>
      <c r="K18" s="150"/>
      <c r="L18" s="150"/>
    </row>
    <row r="19" spans="2:16" ht="154" customHeight="1" thickBot="1">
      <c r="B19" s="82" t="s">
        <v>231</v>
      </c>
      <c r="C19" s="129" t="s">
        <v>290</v>
      </c>
      <c r="D19" s="92">
        <v>10</v>
      </c>
      <c r="I19" s="83"/>
      <c r="J19" s="153" t="s">
        <v>220</v>
      </c>
      <c r="K19" s="154"/>
      <c r="L19" s="154"/>
      <c r="M19" s="154"/>
      <c r="N19" s="154"/>
      <c r="O19" s="154"/>
      <c r="P19" s="83"/>
    </row>
    <row r="20" spans="2:16" ht="64.75" customHeight="1" thickTop="1">
      <c r="B20" s="146" t="s">
        <v>232</v>
      </c>
      <c r="C20" s="130" t="s">
        <v>291</v>
      </c>
      <c r="D20" s="147">
        <v>10</v>
      </c>
      <c r="I20" s="83"/>
      <c r="J20" s="83"/>
      <c r="K20" s="83"/>
      <c r="L20" s="83"/>
      <c r="M20" s="83"/>
      <c r="N20" s="83"/>
      <c r="O20" s="83"/>
      <c r="P20" s="83"/>
    </row>
    <row r="21" spans="2:16" ht="56.7" customHeight="1">
      <c r="B21" s="146"/>
      <c r="C21" s="131" t="s">
        <v>292</v>
      </c>
      <c r="D21" s="148"/>
      <c r="I21" s="83"/>
      <c r="J21" s="83"/>
      <c r="K21" s="83"/>
      <c r="L21" s="83"/>
      <c r="M21" s="83"/>
      <c r="N21" s="83"/>
      <c r="O21" s="83"/>
      <c r="P21" s="83"/>
    </row>
    <row r="22" spans="2:16" ht="59.7" customHeight="1">
      <c r="B22" s="146"/>
      <c r="C22" s="132" t="s">
        <v>293</v>
      </c>
      <c r="D22" s="148"/>
      <c r="I22" s="151" t="s">
        <v>233</v>
      </c>
      <c r="J22" s="152"/>
      <c r="K22" s="152"/>
      <c r="L22" s="152"/>
      <c r="M22" s="152"/>
      <c r="N22" s="152"/>
      <c r="O22" s="152"/>
      <c r="P22" s="152"/>
    </row>
    <row r="23" spans="2:16" ht="45" customHeight="1">
      <c r="B23" s="146"/>
      <c r="C23" s="131" t="s">
        <v>294</v>
      </c>
      <c r="D23" s="148"/>
      <c r="I23" s="151" t="s">
        <v>234</v>
      </c>
      <c r="J23" s="152"/>
      <c r="K23" s="152"/>
      <c r="L23" s="152"/>
      <c r="M23" s="152"/>
      <c r="N23" s="152"/>
      <c r="O23" s="152"/>
      <c r="P23" s="152"/>
    </row>
    <row r="24" spans="2:16" ht="32.15" hidden="1" customHeight="1">
      <c r="B24" s="146"/>
      <c r="C24" s="84"/>
      <c r="D24" s="148"/>
      <c r="I24" s="83"/>
      <c r="J24" s="83"/>
      <c r="K24" s="83"/>
      <c r="L24" s="83"/>
      <c r="M24" s="83"/>
      <c r="N24" s="83"/>
      <c r="O24" s="83"/>
      <c r="P24" s="83"/>
    </row>
    <row r="25" spans="2:16" ht="75" customHeight="1" thickBot="1">
      <c r="B25" s="146"/>
      <c r="C25" s="133" t="s">
        <v>295</v>
      </c>
      <c r="D25" s="149"/>
    </row>
    <row r="26" spans="2:16" ht="15.9" thickTop="1">
      <c r="B26" s="85"/>
      <c r="C26" s="86"/>
    </row>
  </sheetData>
  <sheetProtection algorithmName="SHA-512" hashValue="VoxTVsP3VQAoo9twBY6n9pVJvqsukBxTGT9ILQMhdWIIzSTVpGcdWsJPehc5Dxmzs2XDgcLelMjEFtoxILhV2Q==" saltValue="hbO4dlQ8iIztxBpx6IxoEA==" spinCount="100000" sheet="1" objects="1" scenarios="1" formatCells="0"/>
  <protectedRanges>
    <protectedRange sqref="B23:B24" name="Bereich2"/>
    <protectedRange sqref="C17:C24" name="Bereich1"/>
  </protectedRanges>
  <mergeCells count="7">
    <mergeCell ref="B10:C10"/>
    <mergeCell ref="B20:B25"/>
    <mergeCell ref="D20:D25"/>
    <mergeCell ref="G18:L18"/>
    <mergeCell ref="I22:P22"/>
    <mergeCell ref="I23:P23"/>
    <mergeCell ref="J19:O19"/>
  </mergeCells>
  <conditionalFormatting sqref="D17">
    <cfRule type="colorScale" priority="8">
      <colorScale>
        <cfvo type="min"/>
        <cfvo type="percentile" val="50"/>
        <cfvo type="max"/>
        <color rgb="FFF8696B"/>
        <color rgb="FFFFEB84"/>
        <color rgb="FF63BE7B"/>
      </colorScale>
    </cfRule>
  </conditionalFormatting>
  <conditionalFormatting sqref="D17:D20">
    <cfRule type="cellIs" dxfId="45" priority="1" operator="greaterThan">
      <formula>7</formula>
    </cfRule>
    <cfRule type="cellIs" dxfId="44" priority="2" operator="greaterThan">
      <formula>3</formula>
    </cfRule>
    <cfRule type="cellIs" dxfId="43" priority="3" operator="greaterThan">
      <formula>0</formula>
    </cfRule>
  </conditionalFormatting>
  <conditionalFormatting sqref="D18">
    <cfRule type="colorScale" priority="4">
      <colorScale>
        <cfvo type="min"/>
        <cfvo type="percentile" val="50"/>
        <cfvo type="max"/>
        <color rgb="FFF8696B"/>
        <color rgb="FFFFEB84"/>
        <color rgb="FF63BE7B"/>
      </colorScale>
    </cfRule>
  </conditionalFormatting>
  <conditionalFormatting sqref="D19:D20">
    <cfRule type="colorScale" priority="12">
      <colorScale>
        <cfvo type="min"/>
        <cfvo type="percentile" val="50"/>
        <cfvo type="max"/>
        <color rgb="FFF8696B"/>
        <color rgb="FFFFEB84"/>
        <color rgb="FF63BE7B"/>
      </colorScale>
    </cfRule>
  </conditionalFormatting>
  <dataValidations count="1">
    <dataValidation type="whole" allowBlank="1" showInputMessage="1" showErrorMessage="1" errorTitle="Fehlermeldung" error="Bitte bewerten Sie Ihre Bemühungen realistisch zwischen 1 und 10!" sqref="D17:D25" xr:uid="{84B66687-BB9E-448B-9639-D7728FB480A5}">
      <formula1>1</formula1>
      <formula2>10</formula2>
    </dataValidation>
  </dataValidations>
  <pageMargins left="0.7" right="0.7" top="0.78740157499999996" bottom="0.78740157499999996" header="0.3" footer="0.3"/>
  <pageSetup paperSize="9" scale="63" orientation="portrait" r:id="rId1"/>
  <colBreaks count="1" manualBreakCount="1">
    <brk id="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548AD-5350-4B42-807D-117A5F727043}">
  <sheetPr codeName="Tabelle6">
    <tabColor rgb="FF1F8299"/>
    <pageSetUpPr fitToPage="1"/>
  </sheetPr>
  <dimension ref="B1:AO20"/>
  <sheetViews>
    <sheetView showGridLines="0" zoomScale="70" zoomScaleNormal="70" workbookViewId="0">
      <selection activeCell="A10" sqref="A10:XFD10"/>
    </sheetView>
  </sheetViews>
  <sheetFormatPr baseColWidth="10" defaultColWidth="15.69140625" defaultRowHeight="14.15"/>
  <cols>
    <col min="1" max="1" width="15.69140625" style="20"/>
    <col min="2" max="2" width="36.15234375" style="21" customWidth="1"/>
    <col min="3" max="3" width="43.3046875" style="20" bestFit="1" customWidth="1"/>
    <col min="4" max="27" width="4.69140625" style="20" customWidth="1"/>
    <col min="28" max="28" width="8.69140625" style="20" customWidth="1"/>
    <col min="29" max="29" width="11.69140625" style="20" customWidth="1"/>
    <col min="30" max="30" width="13.3046875" style="20" customWidth="1"/>
    <col min="31" max="31" width="12.84375" style="20" customWidth="1"/>
    <col min="32" max="32" width="11.3046875" style="20" customWidth="1"/>
    <col min="33" max="33" width="8.15234375" style="20" customWidth="1"/>
    <col min="34" max="16384" width="15.69140625" style="20"/>
  </cols>
  <sheetData>
    <row r="1" spans="2:41" ht="75" customHeight="1">
      <c r="AE1" s="166"/>
      <c r="AF1" s="166"/>
      <c r="AG1" s="166"/>
      <c r="AH1" s="166"/>
      <c r="AI1" s="166"/>
      <c r="AJ1" s="166"/>
    </row>
    <row r="2" spans="2:41" ht="62.15" customHeight="1">
      <c r="C2" s="33" t="s">
        <v>22</v>
      </c>
      <c r="D2" s="7"/>
      <c r="E2" s="7"/>
      <c r="F2" s="7"/>
      <c r="G2" s="7"/>
      <c r="H2" s="7"/>
      <c r="I2" s="7"/>
      <c r="J2" s="7"/>
      <c r="K2" s="7"/>
      <c r="L2" s="7"/>
      <c r="M2" s="7"/>
      <c r="N2" s="7"/>
      <c r="O2" s="7"/>
      <c r="P2" s="7"/>
      <c r="Q2" s="7"/>
      <c r="R2" s="7"/>
      <c r="S2" s="7"/>
      <c r="T2" s="7"/>
      <c r="U2" s="7"/>
      <c r="V2" s="7"/>
      <c r="W2" s="7"/>
      <c r="X2" s="7"/>
      <c r="Y2" s="7"/>
      <c r="Z2" s="7"/>
      <c r="AA2" s="7"/>
      <c r="AB2" s="171"/>
      <c r="AC2" s="171"/>
      <c r="AD2" s="171"/>
      <c r="AE2" s="171"/>
      <c r="AF2" s="171"/>
    </row>
    <row r="3" spans="2:41" ht="38.15" customHeight="1">
      <c r="B3" s="28"/>
      <c r="C3" s="12"/>
      <c r="D3" s="12"/>
      <c r="E3" s="12"/>
      <c r="F3" s="12"/>
      <c r="G3" s="12"/>
      <c r="H3" s="12"/>
      <c r="I3" s="12"/>
      <c r="J3" s="12"/>
      <c r="K3" s="12"/>
      <c r="L3" s="12"/>
      <c r="M3" s="12"/>
      <c r="N3" s="12"/>
      <c r="O3" s="12"/>
      <c r="P3" s="12"/>
      <c r="Q3" s="12"/>
      <c r="R3" s="12"/>
      <c r="S3" s="12"/>
      <c r="T3" s="12"/>
      <c r="U3" s="12"/>
      <c r="V3" s="12"/>
      <c r="W3" s="12"/>
      <c r="X3" s="12"/>
      <c r="Y3" s="12"/>
      <c r="Z3" s="12"/>
      <c r="AA3" s="12"/>
    </row>
    <row r="4" spans="2:41" ht="14.6" thickBot="1"/>
    <row r="5" spans="2:41" ht="14.7" customHeight="1" thickBot="1">
      <c r="B5" s="112"/>
      <c r="C5" s="114"/>
      <c r="D5" s="167" t="s">
        <v>23</v>
      </c>
      <c r="E5" s="168"/>
      <c r="F5" s="168"/>
      <c r="G5" s="168"/>
      <c r="H5" s="168"/>
      <c r="I5" s="168"/>
      <c r="J5" s="168"/>
      <c r="K5" s="168"/>
      <c r="L5" s="168"/>
      <c r="M5" s="168"/>
      <c r="N5" s="168"/>
      <c r="O5" s="169"/>
      <c r="P5" s="170" t="s">
        <v>24</v>
      </c>
      <c r="Q5" s="168"/>
      <c r="R5" s="168"/>
      <c r="S5" s="168"/>
      <c r="T5" s="168"/>
      <c r="U5" s="168"/>
      <c r="V5" s="168"/>
      <c r="W5" s="168"/>
      <c r="X5" s="168"/>
      <c r="Y5" s="168"/>
      <c r="Z5" s="168"/>
      <c r="AA5" s="169"/>
      <c r="AB5" s="160" t="s">
        <v>25</v>
      </c>
      <c r="AC5" s="161"/>
      <c r="AD5" s="161"/>
      <c r="AE5" s="161"/>
      <c r="AF5" s="161"/>
      <c r="AG5" s="162"/>
    </row>
    <row r="6" spans="2:41" ht="17.149999999999999" thickBot="1">
      <c r="B6" s="113" t="s">
        <v>26</v>
      </c>
      <c r="C6" s="115" t="s">
        <v>27</v>
      </c>
      <c r="D6" s="87">
        <v>1</v>
      </c>
      <c r="E6" s="88">
        <v>2</v>
      </c>
      <c r="F6" s="88">
        <v>3</v>
      </c>
      <c r="G6" s="88">
        <v>4</v>
      </c>
      <c r="H6" s="88">
        <v>5</v>
      </c>
      <c r="I6" s="88">
        <v>6</v>
      </c>
      <c r="J6" s="88">
        <v>7</v>
      </c>
      <c r="K6" s="88">
        <v>8</v>
      </c>
      <c r="L6" s="88">
        <v>9</v>
      </c>
      <c r="M6" s="88">
        <v>10</v>
      </c>
      <c r="N6" s="88">
        <v>11</v>
      </c>
      <c r="O6" s="111">
        <v>12</v>
      </c>
      <c r="P6" s="88">
        <v>1</v>
      </c>
      <c r="Q6" s="88">
        <v>2</v>
      </c>
      <c r="R6" s="88">
        <v>3</v>
      </c>
      <c r="S6" s="88">
        <v>4</v>
      </c>
      <c r="T6" s="88">
        <v>5</v>
      </c>
      <c r="U6" s="88">
        <v>6</v>
      </c>
      <c r="V6" s="88">
        <v>7</v>
      </c>
      <c r="W6" s="88">
        <v>8</v>
      </c>
      <c r="X6" s="88">
        <v>9</v>
      </c>
      <c r="Y6" s="88">
        <v>10</v>
      </c>
      <c r="Z6" s="88">
        <v>11</v>
      </c>
      <c r="AA6" s="88">
        <v>12</v>
      </c>
      <c r="AB6" s="163"/>
      <c r="AC6" s="164"/>
      <c r="AD6" s="164"/>
      <c r="AE6" s="164"/>
      <c r="AF6" s="164"/>
      <c r="AG6" s="165"/>
      <c r="AH6" s="32"/>
    </row>
    <row r="7" spans="2:41" ht="100" customHeight="1" thickBot="1">
      <c r="B7" s="104" t="s">
        <v>28</v>
      </c>
      <c r="C7" s="106" t="s">
        <v>29</v>
      </c>
      <c r="D7" s="116"/>
      <c r="E7" s="117"/>
      <c r="F7" s="117"/>
      <c r="G7" s="89"/>
      <c r="H7" s="89"/>
      <c r="I7" s="89"/>
      <c r="J7" s="36"/>
      <c r="K7" s="36"/>
      <c r="L7" s="36"/>
      <c r="M7" s="36"/>
      <c r="N7" s="36"/>
      <c r="O7" s="37"/>
      <c r="P7" s="36"/>
      <c r="Q7" s="36"/>
      <c r="R7" s="36"/>
      <c r="S7" s="36"/>
      <c r="T7" s="36"/>
      <c r="U7" s="36"/>
      <c r="V7" s="36"/>
      <c r="W7" s="36"/>
      <c r="X7" s="36"/>
      <c r="Y7" s="38"/>
      <c r="Z7" s="38"/>
      <c r="AA7" s="37"/>
      <c r="AF7" s="20">
        <f>SUM('1 Start'!D17:D25)*100/40</f>
        <v>100</v>
      </c>
      <c r="AG7" s="20">
        <f>100-AF7</f>
        <v>0</v>
      </c>
      <c r="AI7" s="32"/>
      <c r="AK7" s="32" t="s">
        <v>30</v>
      </c>
    </row>
    <row r="8" spans="2:41" ht="100" customHeight="1" thickBot="1">
      <c r="B8" s="104" t="s">
        <v>31</v>
      </c>
      <c r="C8" s="106" t="s">
        <v>32</v>
      </c>
      <c r="D8" s="35"/>
      <c r="E8" s="117"/>
      <c r="F8" s="117"/>
      <c r="G8" s="117"/>
      <c r="H8" s="117"/>
      <c r="I8" s="36"/>
      <c r="J8" s="36"/>
      <c r="K8" s="36"/>
      <c r="L8" s="36"/>
      <c r="M8" s="36"/>
      <c r="N8" s="36"/>
      <c r="O8" s="37"/>
      <c r="P8" s="36"/>
      <c r="Q8" s="36"/>
      <c r="R8" s="36"/>
      <c r="S8" s="36"/>
      <c r="T8" s="36"/>
      <c r="U8" s="36"/>
      <c r="V8" s="36"/>
      <c r="W8" s="36"/>
      <c r="X8" s="36"/>
      <c r="Y8" s="38"/>
      <c r="Z8" s="38"/>
      <c r="AA8" s="37"/>
      <c r="AF8" s="20">
        <f>SUM('2 Monitoring Einführung'!D16:D19)*100/40</f>
        <v>87.5</v>
      </c>
      <c r="AG8" s="20">
        <f>100-AF8</f>
        <v>12.5</v>
      </c>
    </row>
    <row r="9" spans="2:41" ht="36.450000000000003" customHeight="1">
      <c r="B9" s="158" t="s">
        <v>33</v>
      </c>
      <c r="C9" s="106" t="s">
        <v>34</v>
      </c>
      <c r="D9" s="35"/>
      <c r="E9" s="36"/>
      <c r="F9" s="36"/>
      <c r="G9" s="118"/>
      <c r="H9" s="118"/>
      <c r="I9" s="118"/>
      <c r="J9" s="118"/>
      <c r="K9" s="118"/>
      <c r="L9" s="118"/>
      <c r="M9" s="118"/>
      <c r="N9" s="118"/>
      <c r="O9" s="119"/>
      <c r="P9" s="118"/>
      <c r="Q9" s="118"/>
      <c r="R9" s="118"/>
      <c r="S9" s="118"/>
      <c r="T9" s="118"/>
      <c r="U9" s="118"/>
      <c r="V9" s="36"/>
      <c r="W9" s="36"/>
      <c r="X9" s="36"/>
      <c r="Y9" s="38"/>
      <c r="Z9" s="38"/>
      <c r="AA9" s="37"/>
      <c r="AB9" s="20">
        <f>SUM('3.1 betriebliche Integration'!F18:F43)</f>
        <v>52</v>
      </c>
      <c r="AI9" s="172" t="s">
        <v>221</v>
      </c>
      <c r="AJ9" s="173"/>
      <c r="AK9" s="173"/>
      <c r="AL9" s="173"/>
      <c r="AM9" s="173"/>
      <c r="AN9" s="173"/>
      <c r="AO9" s="173"/>
    </row>
    <row r="10" spans="2:41" ht="35.15" customHeight="1">
      <c r="B10" s="159"/>
      <c r="C10" s="107" t="s">
        <v>35</v>
      </c>
      <c r="D10" s="35"/>
      <c r="E10" s="36"/>
      <c r="F10" s="36"/>
      <c r="G10" s="118"/>
      <c r="H10" s="118"/>
      <c r="I10" s="118"/>
      <c r="J10" s="118"/>
      <c r="K10" s="118"/>
      <c r="L10" s="118"/>
      <c r="M10" s="118"/>
      <c r="N10" s="118"/>
      <c r="O10" s="119"/>
      <c r="P10" s="118"/>
      <c r="Q10" s="118"/>
      <c r="R10" s="118"/>
      <c r="S10" s="118"/>
      <c r="T10" s="118"/>
      <c r="U10" s="118"/>
      <c r="V10" s="36"/>
      <c r="W10" s="36"/>
      <c r="X10" s="36"/>
      <c r="Y10" s="38"/>
      <c r="Z10" s="38"/>
      <c r="AA10" s="37"/>
      <c r="AB10" s="20">
        <f>SUM('3.1 betriebliche Integration'!F49:F58)</f>
        <v>23</v>
      </c>
      <c r="AI10" s="173"/>
      <c r="AJ10" s="173"/>
      <c r="AK10" s="173"/>
      <c r="AL10" s="173"/>
      <c r="AM10" s="173"/>
      <c r="AN10" s="173"/>
      <c r="AO10" s="173"/>
    </row>
    <row r="11" spans="2:41" ht="31.75" customHeight="1" thickBot="1">
      <c r="B11" s="159"/>
      <c r="C11" s="108" t="s">
        <v>36</v>
      </c>
      <c r="D11" s="35"/>
      <c r="E11" s="36"/>
      <c r="F11" s="36"/>
      <c r="G11" s="36"/>
      <c r="H11" s="36"/>
      <c r="I11" s="118"/>
      <c r="J11" s="118"/>
      <c r="K11" s="118"/>
      <c r="L11" s="118"/>
      <c r="M11" s="118"/>
      <c r="N11" s="118"/>
      <c r="O11" s="119"/>
      <c r="P11" s="118"/>
      <c r="Q11" s="118"/>
      <c r="R11" s="118"/>
      <c r="S11" s="118"/>
      <c r="T11" s="118"/>
      <c r="U11" s="118"/>
      <c r="V11" s="118"/>
      <c r="W11" s="118"/>
      <c r="X11" s="118"/>
      <c r="Y11" s="120"/>
      <c r="Z11" s="38"/>
      <c r="AA11" s="37"/>
      <c r="AB11" s="20">
        <f>SUM('3.1 betriebliche Integration'!F63:F80)</f>
        <v>21</v>
      </c>
      <c r="AD11" s="20" t="e">
        <f>Summe</f>
        <v>#NAME?</v>
      </c>
      <c r="AF11" s="91">
        <f>SUM('3.1 betriebliche Integration'!F18:F80)*100/270</f>
        <v>35.555555555555557</v>
      </c>
      <c r="AG11" s="91">
        <f>100-AF11</f>
        <v>64.444444444444443</v>
      </c>
      <c r="AI11" s="173"/>
      <c r="AJ11" s="173"/>
      <c r="AK11" s="173"/>
      <c r="AL11" s="173"/>
      <c r="AM11" s="173"/>
      <c r="AN11" s="173"/>
      <c r="AO11" s="173"/>
    </row>
    <row r="12" spans="2:41" ht="17.149999999999999" customHeight="1">
      <c r="B12" s="155" t="s">
        <v>37</v>
      </c>
      <c r="C12" s="106" t="s">
        <v>38</v>
      </c>
      <c r="D12" s="35"/>
      <c r="E12" s="39"/>
      <c r="F12" s="39"/>
      <c r="G12" s="121"/>
      <c r="H12" s="121"/>
      <c r="I12" s="121"/>
      <c r="J12" s="121"/>
      <c r="K12" s="121"/>
      <c r="L12" s="122"/>
      <c r="M12" s="122"/>
      <c r="N12" s="122"/>
      <c r="O12" s="119"/>
      <c r="P12" s="122"/>
      <c r="Q12" s="122"/>
      <c r="R12" s="122"/>
      <c r="S12" s="121"/>
      <c r="T12" s="121"/>
      <c r="U12" s="121"/>
      <c r="V12" s="39"/>
      <c r="W12" s="39"/>
      <c r="X12" s="39"/>
      <c r="Y12" s="41"/>
      <c r="Z12" s="39"/>
      <c r="AA12" s="37"/>
      <c r="AB12" s="20">
        <f>SUM('3.2 technische Gestaltung'!$F$19:$F$34)</f>
        <v>38</v>
      </c>
      <c r="AI12" s="173"/>
      <c r="AJ12" s="173"/>
      <c r="AK12" s="173"/>
      <c r="AL12" s="173"/>
      <c r="AM12" s="173"/>
      <c r="AN12" s="173"/>
      <c r="AO12" s="173"/>
    </row>
    <row r="13" spans="2:41" ht="17.149999999999999" customHeight="1">
      <c r="B13" s="157"/>
      <c r="C13" s="107" t="s">
        <v>39</v>
      </c>
      <c r="D13" s="35"/>
      <c r="E13" s="39"/>
      <c r="F13" s="39"/>
      <c r="G13" s="121"/>
      <c r="H13" s="121"/>
      <c r="I13" s="121"/>
      <c r="J13" s="121"/>
      <c r="K13" s="121"/>
      <c r="L13" s="122"/>
      <c r="M13" s="122"/>
      <c r="N13" s="122"/>
      <c r="O13" s="37"/>
      <c r="P13" s="40"/>
      <c r="Q13" s="40"/>
      <c r="R13" s="40"/>
      <c r="S13" s="39"/>
      <c r="T13" s="121"/>
      <c r="U13" s="121"/>
      <c r="V13" s="39"/>
      <c r="W13" s="39"/>
      <c r="X13" s="39"/>
      <c r="Y13" s="41"/>
      <c r="Z13" s="39"/>
      <c r="AA13" s="37"/>
      <c r="AB13" s="20">
        <f>SUM('3.2 technische Gestaltung'!$F$39:$F$52)</f>
        <v>24</v>
      </c>
      <c r="AI13" s="173"/>
      <c r="AJ13" s="173"/>
      <c r="AK13" s="173"/>
      <c r="AL13" s="173"/>
      <c r="AM13" s="173"/>
      <c r="AN13" s="173"/>
      <c r="AO13" s="173"/>
    </row>
    <row r="14" spans="2:41" ht="17.149999999999999" customHeight="1">
      <c r="B14" s="157"/>
      <c r="C14" s="107" t="s">
        <v>40</v>
      </c>
      <c r="D14" s="35"/>
      <c r="E14" s="39"/>
      <c r="F14" s="36"/>
      <c r="G14" s="118"/>
      <c r="H14" s="118"/>
      <c r="I14" s="118"/>
      <c r="J14" s="118"/>
      <c r="K14" s="118"/>
      <c r="L14" s="118"/>
      <c r="M14" s="118"/>
      <c r="N14" s="118"/>
      <c r="O14" s="37"/>
      <c r="P14" s="35"/>
      <c r="Q14" s="40"/>
      <c r="R14" s="40"/>
      <c r="S14" s="39"/>
      <c r="T14" s="121"/>
      <c r="U14" s="121"/>
      <c r="V14" s="39"/>
      <c r="W14" s="39"/>
      <c r="X14" s="39"/>
      <c r="Y14" s="41"/>
      <c r="Z14" s="39"/>
      <c r="AA14" s="37"/>
      <c r="AB14" s="20">
        <f>SUM('3.2 technische Gestaltung'!$F$57:$F$80)</f>
        <v>33</v>
      </c>
      <c r="AI14" s="173"/>
      <c r="AJ14" s="173"/>
      <c r="AK14" s="173"/>
      <c r="AL14" s="173"/>
      <c r="AM14" s="173"/>
      <c r="AN14" s="173"/>
      <c r="AO14" s="173"/>
    </row>
    <row r="15" spans="2:41" ht="17.149999999999999" customHeight="1">
      <c r="B15" s="157"/>
      <c r="C15" s="107" t="s">
        <v>41</v>
      </c>
      <c r="D15" s="35"/>
      <c r="E15" s="36"/>
      <c r="F15" s="36"/>
      <c r="G15" s="118"/>
      <c r="H15" s="118"/>
      <c r="I15" s="118"/>
      <c r="J15" s="118"/>
      <c r="K15" s="118"/>
      <c r="L15" s="36"/>
      <c r="M15" s="36"/>
      <c r="N15" s="36"/>
      <c r="O15" s="37"/>
      <c r="P15" s="35"/>
      <c r="Q15" s="40"/>
      <c r="R15" s="40"/>
      <c r="S15" s="39"/>
      <c r="T15" s="121"/>
      <c r="U15" s="121"/>
      <c r="V15" s="39"/>
      <c r="W15" s="39"/>
      <c r="X15" s="39"/>
      <c r="Y15" s="41"/>
      <c r="Z15" s="39"/>
      <c r="AA15" s="37"/>
      <c r="AB15" s="20">
        <f>SUM('3.2 technische Gestaltung'!$F$84:$F$93)</f>
        <v>17</v>
      </c>
      <c r="AI15" s="173"/>
      <c r="AJ15" s="173"/>
      <c r="AK15" s="173"/>
      <c r="AL15" s="173"/>
      <c r="AM15" s="173"/>
      <c r="AN15" s="173"/>
      <c r="AO15" s="173"/>
    </row>
    <row r="16" spans="2:41" ht="17.149999999999999" customHeight="1">
      <c r="B16" s="157"/>
      <c r="C16" s="107" t="s">
        <v>42</v>
      </c>
      <c r="D16" s="35"/>
      <c r="E16" s="36"/>
      <c r="F16" s="36"/>
      <c r="G16" s="118"/>
      <c r="H16" s="118"/>
      <c r="I16" s="118"/>
      <c r="J16" s="118"/>
      <c r="K16" s="118"/>
      <c r="L16" s="118"/>
      <c r="M16" s="118"/>
      <c r="N16" s="118"/>
      <c r="O16" s="119"/>
      <c r="P16" s="123"/>
      <c r="Q16" s="122"/>
      <c r="R16" s="122"/>
      <c r="S16" s="121"/>
      <c r="T16" s="121"/>
      <c r="U16" s="121"/>
      <c r="V16" s="39"/>
      <c r="W16" s="39"/>
      <c r="X16" s="39"/>
      <c r="Y16" s="41"/>
      <c r="Z16" s="39"/>
      <c r="AA16" s="37"/>
      <c r="AB16" s="20">
        <f>SUM('3.2 technische Gestaltung'!$F$97:$F$114)</f>
        <v>33</v>
      </c>
      <c r="AI16" s="173"/>
      <c r="AJ16" s="173"/>
      <c r="AK16" s="173"/>
      <c r="AL16" s="173"/>
      <c r="AM16" s="173"/>
      <c r="AN16" s="173"/>
      <c r="AO16" s="173"/>
    </row>
    <row r="17" spans="2:41" ht="17.149999999999999" customHeight="1">
      <c r="B17" s="157"/>
      <c r="C17" s="107" t="s">
        <v>43</v>
      </c>
      <c r="D17" s="35"/>
      <c r="E17" s="36"/>
      <c r="F17" s="36"/>
      <c r="G17" s="36"/>
      <c r="H17" s="36"/>
      <c r="I17" s="118"/>
      <c r="J17" s="118"/>
      <c r="K17" s="118"/>
      <c r="L17" s="118"/>
      <c r="M17" s="118"/>
      <c r="N17" s="118"/>
      <c r="O17" s="119"/>
      <c r="P17" s="123"/>
      <c r="Q17" s="122"/>
      <c r="R17" s="122"/>
      <c r="S17" s="121"/>
      <c r="T17" s="39"/>
      <c r="U17" s="39"/>
      <c r="V17" s="39"/>
      <c r="W17" s="39"/>
      <c r="X17" s="39"/>
      <c r="Y17" s="41"/>
      <c r="Z17" s="39"/>
      <c r="AA17" s="37"/>
      <c r="AB17" s="20">
        <f>SUM('3.2 technische Gestaltung'!$F$118:$F$135)</f>
        <v>9</v>
      </c>
      <c r="AF17" s="20">
        <f>SUM('3.2 technische Gestaltung'!F19:F135)*100/500</f>
        <v>30.8</v>
      </c>
      <c r="AG17" s="20">
        <f>100-AF17</f>
        <v>69.2</v>
      </c>
      <c r="AI17" s="173"/>
      <c r="AJ17" s="173"/>
      <c r="AK17" s="173"/>
      <c r="AL17" s="173"/>
      <c r="AM17" s="173"/>
      <c r="AN17" s="173"/>
      <c r="AO17" s="173"/>
    </row>
    <row r="18" spans="2:41" ht="46.4" customHeight="1" thickBot="1">
      <c r="B18" s="155" t="s">
        <v>44</v>
      </c>
      <c r="C18" s="109" t="s">
        <v>45</v>
      </c>
      <c r="D18" s="124"/>
      <c r="E18" s="125"/>
      <c r="F18" s="125"/>
      <c r="G18" s="36"/>
      <c r="H18" s="36"/>
      <c r="I18" s="36"/>
      <c r="J18" s="36"/>
      <c r="K18" s="36"/>
      <c r="L18" s="36"/>
      <c r="M18" s="36"/>
      <c r="N18" s="36"/>
      <c r="O18" s="37"/>
      <c r="P18" s="35"/>
      <c r="Q18" s="39"/>
      <c r="R18" s="39"/>
      <c r="S18" s="39"/>
      <c r="T18" s="39"/>
      <c r="U18" s="39"/>
      <c r="V18" s="39"/>
      <c r="W18" s="126"/>
      <c r="X18" s="126"/>
      <c r="Y18" s="126"/>
      <c r="Z18" s="39"/>
      <c r="AA18" s="37"/>
      <c r="AB18" s="20">
        <f>SUM('4 nicht funktionale Anforderung'!F18:F27)</f>
        <v>30</v>
      </c>
      <c r="AI18" s="173"/>
      <c r="AJ18" s="173"/>
      <c r="AK18" s="173"/>
      <c r="AL18" s="173"/>
      <c r="AM18" s="173"/>
      <c r="AN18" s="173"/>
      <c r="AO18" s="173"/>
    </row>
    <row r="19" spans="2:41" ht="52.75" customHeight="1" thickBot="1">
      <c r="B19" s="156"/>
      <c r="C19" s="109" t="s">
        <v>46</v>
      </c>
      <c r="D19" s="124"/>
      <c r="E19" s="125"/>
      <c r="F19" s="125"/>
      <c r="G19" s="36"/>
      <c r="H19" s="36"/>
      <c r="I19" s="36"/>
      <c r="J19" s="36"/>
      <c r="K19" s="36"/>
      <c r="L19" s="36"/>
      <c r="M19" s="36"/>
      <c r="N19" s="36"/>
      <c r="O19" s="37"/>
      <c r="P19" s="35"/>
      <c r="Q19" s="39"/>
      <c r="R19" s="39"/>
      <c r="S19" s="39"/>
      <c r="T19" s="39"/>
      <c r="U19" s="39"/>
      <c r="V19" s="39"/>
      <c r="W19" s="126"/>
      <c r="X19" s="126"/>
      <c r="Y19" s="126"/>
      <c r="Z19" s="39"/>
      <c r="AA19" s="37"/>
      <c r="AB19" s="20">
        <f>SUM('4 nicht funktionale Anforderung'!F33:F40)</f>
        <v>16</v>
      </c>
      <c r="AF19" s="20">
        <f>SUM(AB18:AB19)*100/90</f>
        <v>51.111111111111114</v>
      </c>
      <c r="AG19" s="20">
        <f>100-AF19</f>
        <v>48.888888888888886</v>
      </c>
      <c r="AI19" s="173"/>
      <c r="AJ19" s="173"/>
      <c r="AK19" s="173"/>
      <c r="AL19" s="173"/>
      <c r="AM19" s="173"/>
      <c r="AN19" s="173"/>
      <c r="AO19" s="173"/>
    </row>
    <row r="20" spans="2:41" ht="100" customHeight="1" thickBot="1">
      <c r="B20" s="105" t="s">
        <v>47</v>
      </c>
      <c r="C20" s="110"/>
      <c r="D20" s="35"/>
      <c r="E20" s="36"/>
      <c r="F20" s="36"/>
      <c r="G20" s="36"/>
      <c r="H20" s="36"/>
      <c r="I20" s="36"/>
      <c r="J20" s="36"/>
      <c r="K20" s="36"/>
      <c r="L20" s="36"/>
      <c r="M20" s="36"/>
      <c r="N20" s="36"/>
      <c r="O20" s="37"/>
      <c r="P20" s="36"/>
      <c r="Q20" s="36"/>
      <c r="R20" s="36"/>
      <c r="S20" s="36"/>
      <c r="T20" s="36"/>
      <c r="U20" s="36"/>
      <c r="V20" s="117"/>
      <c r="W20" s="117"/>
      <c r="X20" s="117"/>
      <c r="Y20" s="117"/>
      <c r="Z20" s="117"/>
      <c r="AA20" s="127"/>
      <c r="AB20" s="20">
        <f>SUM('5 Langfrist-Nutzung'!D17:D21)*100/50</f>
        <v>62</v>
      </c>
      <c r="AE20" s="20">
        <f>SUM('5 Langfrist-Nutzung'!D17:D21)*100/50</f>
        <v>62</v>
      </c>
      <c r="AF20" s="20">
        <f>100-AE20</f>
        <v>38</v>
      </c>
      <c r="AJ20" s="32" t="s">
        <v>30</v>
      </c>
    </row>
  </sheetData>
  <sheetProtection algorithmName="SHA-512" hashValue="WwxaSBSioIQKQ6dV5wITZPyZpTSIcMFcfmIWwAOt4MWR2TVEi11yOSB7pUbs8/WiujcjIK7436b1Hi1GEZfW3g==" saltValue="wCcw8ywFcJ7TwL8ygBB9iw==" spinCount="100000" sheet="1" formatCells="0"/>
  <mergeCells count="9">
    <mergeCell ref="B18:B19"/>
    <mergeCell ref="B12:B17"/>
    <mergeCell ref="B9:B11"/>
    <mergeCell ref="AB5:AG6"/>
    <mergeCell ref="AE1:AJ1"/>
    <mergeCell ref="D5:O5"/>
    <mergeCell ref="P5:AA5"/>
    <mergeCell ref="AB2:AF2"/>
    <mergeCell ref="AI9:AO19"/>
  </mergeCells>
  <conditionalFormatting sqref="D6:AA6">
    <cfRule type="expression" dxfId="42" priority="25">
      <formula>#REF!=Zeitraum_ausgewählt</formula>
    </cfRule>
  </conditionalFormatting>
  <dataValidations count="1">
    <dataValidation allowBlank="1" showInputMessage="1" showErrorMessage="1" prompt="Die Zeiträume sind von 1 bis 60 verzeichnet, von Zelle H4 an bis zu Zelle BO4 " sqref="D5 P5" xr:uid="{5A3D3941-60DC-4E73-990B-5454DC7418BE}"/>
  </dataValidations>
  <pageMargins left="0.7" right="0.7" top="0.78740157499999996" bottom="0.78740157499999996" header="0.3" footer="0.3"/>
  <pageSetup paperSize="9" scale="6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05C5-62D8-4E81-8429-FBB7E7806FE4}">
  <sheetPr codeName="Tabelle7">
    <tabColor rgb="FF1F8299"/>
    <pageSetUpPr fitToPage="1"/>
  </sheetPr>
  <dimension ref="B9:P19"/>
  <sheetViews>
    <sheetView showGridLines="0" topLeftCell="A9" zoomScale="110" zoomScaleNormal="110" zoomScaleSheetLayoutView="90" workbookViewId="0">
      <selection activeCell="C19" sqref="C19"/>
    </sheetView>
  </sheetViews>
  <sheetFormatPr baseColWidth="10" defaultColWidth="11.3828125" defaultRowHeight="12.45"/>
  <cols>
    <col min="1" max="1" width="11.15234375" customWidth="1"/>
    <col min="2" max="2" width="33.3828125" customWidth="1"/>
    <col min="3" max="3" width="71" customWidth="1"/>
    <col min="4" max="4" width="23.3046875" customWidth="1"/>
  </cols>
  <sheetData>
    <row r="9" spans="2:16" ht="26.6">
      <c r="B9" s="177" t="s">
        <v>49</v>
      </c>
      <c r="C9" s="177"/>
      <c r="D9" s="12"/>
      <c r="E9" s="12"/>
      <c r="F9" s="12"/>
      <c r="G9" s="12"/>
      <c r="H9" s="12"/>
    </row>
    <row r="10" spans="2:16" ht="40.4" customHeight="1">
      <c r="B10" s="145" t="s">
        <v>279</v>
      </c>
      <c r="C10" s="145"/>
      <c r="D10" s="10"/>
      <c r="E10" s="10"/>
      <c r="F10" s="10"/>
      <c r="G10" s="10"/>
      <c r="H10" s="10"/>
      <c r="J10" t="s">
        <v>48</v>
      </c>
      <c r="K10" s="4"/>
    </row>
    <row r="11" spans="2:16">
      <c r="B11" s="4"/>
    </row>
    <row r="12" spans="2:16">
      <c r="B12" s="15"/>
      <c r="C12" s="14"/>
    </row>
    <row r="14" spans="2:16" ht="26.6">
      <c r="B14" s="12"/>
    </row>
    <row r="15" spans="2:16" ht="12.9" thickBot="1">
      <c r="C15" s="4"/>
    </row>
    <row r="16" spans="2:16" ht="409.5" customHeight="1">
      <c r="B16" s="94" t="s">
        <v>240</v>
      </c>
      <c r="C16" s="135" t="s">
        <v>296</v>
      </c>
      <c r="D16" s="95">
        <v>10</v>
      </c>
      <c r="E16" s="175"/>
      <c r="F16" s="176"/>
      <c r="P16" t="s">
        <v>30</v>
      </c>
    </row>
    <row r="17" spans="2:14" ht="384" customHeight="1" thickBot="1">
      <c r="B17" s="96" t="s">
        <v>241</v>
      </c>
      <c r="C17" s="134" t="s">
        <v>371</v>
      </c>
      <c r="D17" s="97">
        <v>8</v>
      </c>
      <c r="E17" s="174"/>
      <c r="F17" s="174"/>
      <c r="G17" s="29"/>
      <c r="H17" s="30"/>
      <c r="I17" s="30"/>
      <c r="J17" s="30"/>
      <c r="K17" s="30"/>
      <c r="L17" s="30"/>
      <c r="M17" s="30"/>
      <c r="N17" s="31"/>
    </row>
    <row r="18" spans="2:14" ht="147" customHeight="1" thickBot="1">
      <c r="B18" s="81" t="s">
        <v>242</v>
      </c>
      <c r="C18" s="134" t="s">
        <v>372</v>
      </c>
      <c r="D18" s="97">
        <v>7</v>
      </c>
      <c r="N18" s="24"/>
    </row>
    <row r="19" spans="2:14" ht="231" customHeight="1" thickBot="1">
      <c r="B19" s="81" t="s">
        <v>243</v>
      </c>
      <c r="C19" s="134" t="s">
        <v>373</v>
      </c>
      <c r="D19" s="92">
        <v>10</v>
      </c>
    </row>
  </sheetData>
  <sheetProtection algorithmName="SHA-512" hashValue="1IXiNTa8ECGf9hJSjF6EBENXW/t8shKEIYN4p+gSgExyPJf3bbbmm1DOsidGOA2ITLv+pfENNDqTa4da9Mdpng==" saltValue="sKkFl6hUtov0qRTnC7GyIQ==" spinCount="100000" sheet="1" objects="1" scenarios="1" formatCells="0" formatRows="0"/>
  <mergeCells count="4">
    <mergeCell ref="B10:C10"/>
    <mergeCell ref="E17:F17"/>
    <mergeCell ref="E16:F16"/>
    <mergeCell ref="B9:C9"/>
  </mergeCells>
  <conditionalFormatting sqref="D16:D19">
    <cfRule type="cellIs" dxfId="41" priority="1" operator="greaterThan">
      <formula>7</formula>
    </cfRule>
    <cfRule type="cellIs" dxfId="40" priority="2" operator="greaterThan">
      <formula>3</formula>
    </cfRule>
    <cfRule type="cellIs" dxfId="39" priority="3" operator="greaterThan">
      <formula>0</formula>
    </cfRule>
    <cfRule type="colorScale" priority="4">
      <colorScale>
        <cfvo type="min"/>
        <cfvo type="percentile" val="50"/>
        <cfvo type="max"/>
        <color rgb="FFF8696B"/>
        <color rgb="FFFFEB84"/>
        <color rgb="FF63BE7B"/>
      </colorScale>
    </cfRule>
  </conditionalFormatting>
  <dataValidations count="1">
    <dataValidation type="whole" allowBlank="1" showInputMessage="1" showErrorMessage="1" errorTitle="Fehlermeldung" error="Bitte bewerten Sie Ihre Bemühungen realistisch zwischen 1 und 10!" promptTitle="Info" prompt="Bewerten Sie hier von 1-10, wie weit Sie dieses Kriterium bereits umgesetzt haben. _x000a__x000a_1 = gar nicht _x000a_10 = vollständig umgesetzt" sqref="D16:D17 D19 D18" xr:uid="{39B34357-1F2F-4FDE-BE62-47492CE75936}">
      <formula1>1</formula1>
      <formula2>10</formula2>
    </dataValidation>
  </dataValidations>
  <pageMargins left="0.7" right="0.7" top="0.78740157499999996" bottom="0.78740157499999996" header="0.3" footer="0.3"/>
  <pageSetup paperSize="9" scale="46" fitToWidth="0" orientation="landscape" r:id="rId1"/>
  <colBreaks count="1" manualBreakCount="1">
    <brk id="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AEFC4-570E-4643-AE4E-A490816FE5CB}">
  <sheetPr codeName="Tabelle8">
    <tabColor rgb="FF1F8299"/>
  </sheetPr>
  <dimension ref="B9:J80"/>
  <sheetViews>
    <sheetView showGridLines="0" topLeftCell="A74" zoomScaleNormal="100" workbookViewId="0">
      <selection activeCell="C65" sqref="C65:E66"/>
    </sheetView>
  </sheetViews>
  <sheetFormatPr baseColWidth="10" defaultColWidth="11.3828125" defaultRowHeight="12.45"/>
  <cols>
    <col min="2" max="2" width="32.69140625" customWidth="1"/>
    <col min="3" max="3" width="15.3046875" customWidth="1"/>
    <col min="4" max="4" width="14.3046875" customWidth="1"/>
    <col min="5" max="5" width="13.53515625" customWidth="1"/>
  </cols>
  <sheetData>
    <row r="9" spans="2:8" ht="26.6">
      <c r="B9" s="177" t="s">
        <v>50</v>
      </c>
      <c r="C9" s="177"/>
      <c r="D9" s="177"/>
      <c r="E9" s="177"/>
      <c r="F9" s="177"/>
      <c r="G9" s="12"/>
      <c r="H9" s="12"/>
    </row>
    <row r="10" spans="2:8" ht="171.45" customHeight="1">
      <c r="B10" s="181" t="s">
        <v>252</v>
      </c>
      <c r="C10" s="181"/>
      <c r="D10" s="181"/>
      <c r="E10" s="181"/>
      <c r="F10" s="181"/>
      <c r="G10" s="10"/>
      <c r="H10" s="10"/>
    </row>
    <row r="13" spans="2:8" ht="26.6">
      <c r="B13" s="182"/>
      <c r="C13" s="182"/>
      <c r="D13" s="182"/>
      <c r="E13" s="182"/>
      <c r="F13" s="182"/>
      <c r="G13" s="182"/>
    </row>
    <row r="15" spans="2:8" ht="19.3">
      <c r="B15" s="16"/>
    </row>
    <row r="16" spans="2:8" ht="12.9" thickBot="1"/>
    <row r="17" spans="2:10" ht="18.45" customHeight="1" thickBot="1">
      <c r="B17" s="98" t="s">
        <v>34</v>
      </c>
      <c r="C17" s="183"/>
      <c r="D17" s="184"/>
      <c r="E17" s="185"/>
      <c r="F17" s="98"/>
      <c r="H17" s="17"/>
      <c r="I17" s="17"/>
      <c r="J17" s="17"/>
    </row>
    <row r="18" spans="2:10" ht="22.4" customHeight="1">
      <c r="B18" s="178" t="s">
        <v>244</v>
      </c>
      <c r="C18" s="189" t="s">
        <v>374</v>
      </c>
      <c r="D18" s="190"/>
      <c r="E18" s="190"/>
      <c r="F18" s="186">
        <v>9</v>
      </c>
      <c r="I18" s="17"/>
    </row>
    <row r="19" spans="2:10" ht="409.5" customHeight="1" thickBot="1">
      <c r="B19" s="179"/>
      <c r="C19" s="192"/>
      <c r="D19" s="193"/>
      <c r="E19" s="193"/>
      <c r="F19" s="187"/>
      <c r="I19" s="17"/>
    </row>
    <row r="20" spans="2:10" ht="24" customHeight="1">
      <c r="B20" s="178" t="s">
        <v>52</v>
      </c>
      <c r="C20" s="189" t="s">
        <v>297</v>
      </c>
      <c r="D20" s="190"/>
      <c r="E20" s="191"/>
      <c r="F20" s="186">
        <v>2</v>
      </c>
    </row>
    <row r="21" spans="2:10" ht="95.7" customHeight="1" thickBot="1">
      <c r="B21" s="180"/>
      <c r="C21" s="192"/>
      <c r="D21" s="193"/>
      <c r="E21" s="194"/>
      <c r="F21" s="187"/>
    </row>
    <row r="22" spans="2:10" ht="27" customHeight="1">
      <c r="B22" s="178" t="s">
        <v>53</v>
      </c>
      <c r="C22" s="189" t="s">
        <v>375</v>
      </c>
      <c r="D22" s="190"/>
      <c r="E22" s="191"/>
      <c r="F22" s="186">
        <v>7</v>
      </c>
    </row>
    <row r="23" spans="2:10" ht="85.75" customHeight="1" thickBot="1">
      <c r="B23" s="180"/>
      <c r="C23" s="192"/>
      <c r="D23" s="193"/>
      <c r="E23" s="194"/>
      <c r="F23" s="187"/>
    </row>
    <row r="24" spans="2:10" ht="15.45" customHeight="1">
      <c r="B24" s="178" t="s">
        <v>253</v>
      </c>
      <c r="C24" s="189" t="s">
        <v>376</v>
      </c>
      <c r="D24" s="190"/>
      <c r="E24" s="191"/>
      <c r="F24" s="186">
        <v>4</v>
      </c>
    </row>
    <row r="25" spans="2:10" ht="192" customHeight="1" thickBot="1">
      <c r="B25" s="180"/>
      <c r="C25" s="192"/>
      <c r="D25" s="193"/>
      <c r="E25" s="194"/>
      <c r="F25" s="187"/>
    </row>
    <row r="26" spans="2:10" ht="15.45" customHeight="1" thickTop="1">
      <c r="B26" s="178" t="s">
        <v>54</v>
      </c>
      <c r="C26" s="189" t="s">
        <v>377</v>
      </c>
      <c r="D26" s="190"/>
      <c r="E26" s="191"/>
      <c r="F26" s="186">
        <v>3</v>
      </c>
    </row>
    <row r="27" spans="2:10" ht="130" customHeight="1" thickBot="1">
      <c r="B27" s="180"/>
      <c r="C27" s="192"/>
      <c r="D27" s="193"/>
      <c r="E27" s="194"/>
      <c r="F27" s="187"/>
    </row>
    <row r="28" spans="2:10" ht="15.45" customHeight="1" thickTop="1">
      <c r="B28" s="178" t="s">
        <v>55</v>
      </c>
      <c r="C28" s="189" t="s">
        <v>378</v>
      </c>
      <c r="D28" s="190"/>
      <c r="E28" s="191"/>
      <c r="F28" s="186">
        <v>3</v>
      </c>
    </row>
    <row r="29" spans="2:10" ht="186" customHeight="1" thickBot="1">
      <c r="B29" s="180"/>
      <c r="C29" s="192"/>
      <c r="D29" s="193"/>
      <c r="E29" s="194"/>
      <c r="F29" s="187"/>
    </row>
    <row r="30" spans="2:10" ht="15.45" customHeight="1" thickTop="1">
      <c r="B30" s="178" t="s">
        <v>56</v>
      </c>
      <c r="C30" s="189" t="s">
        <v>298</v>
      </c>
      <c r="D30" s="190"/>
      <c r="E30" s="191"/>
      <c r="F30" s="186">
        <v>1</v>
      </c>
    </row>
    <row r="31" spans="2:10" ht="40" customHeight="1" thickBot="1">
      <c r="B31" s="180"/>
      <c r="C31" s="192"/>
      <c r="D31" s="193"/>
      <c r="E31" s="194"/>
      <c r="F31" s="187"/>
    </row>
    <row r="32" spans="2:10" ht="48.45" customHeight="1" thickTop="1">
      <c r="B32" s="178" t="s">
        <v>258</v>
      </c>
      <c r="C32" s="189" t="s">
        <v>379</v>
      </c>
      <c r="D32" s="190"/>
      <c r="E32" s="191"/>
      <c r="F32" s="186">
        <v>10</v>
      </c>
    </row>
    <row r="33" spans="2:9" ht="93.45" customHeight="1" thickBot="1">
      <c r="B33" s="180"/>
      <c r="C33" s="192"/>
      <c r="D33" s="193"/>
      <c r="E33" s="194"/>
      <c r="F33" s="187"/>
    </row>
    <row r="34" spans="2:9" ht="15.45" customHeight="1" thickTop="1">
      <c r="B34" s="178" t="s">
        <v>57</v>
      </c>
      <c r="C34" s="189" t="s">
        <v>380</v>
      </c>
      <c r="D34" s="190"/>
      <c r="E34" s="191"/>
      <c r="F34" s="186">
        <v>1</v>
      </c>
    </row>
    <row r="35" spans="2:9" ht="146.69999999999999" customHeight="1" thickBot="1">
      <c r="B35" s="180"/>
      <c r="C35" s="192"/>
      <c r="D35" s="193"/>
      <c r="E35" s="194"/>
      <c r="F35" s="187"/>
      <c r="G35" s="22"/>
    </row>
    <row r="36" spans="2:9" ht="12.45" customHeight="1" thickTop="1">
      <c r="B36" s="178" t="s">
        <v>259</v>
      </c>
      <c r="C36" s="189" t="s">
        <v>381</v>
      </c>
      <c r="D36" s="190"/>
      <c r="E36" s="191"/>
      <c r="F36" s="186">
        <v>6</v>
      </c>
    </row>
    <row r="37" spans="2:9" ht="134.25" customHeight="1" thickBot="1">
      <c r="B37" s="179"/>
      <c r="C37" s="192"/>
      <c r="D37" s="193"/>
      <c r="E37" s="194"/>
      <c r="F37" s="187"/>
      <c r="G37" s="188"/>
      <c r="H37" s="188"/>
      <c r="I37" s="188"/>
    </row>
    <row r="38" spans="2:9" ht="15.45" customHeight="1" thickTop="1">
      <c r="B38" s="178" t="s">
        <v>254</v>
      </c>
      <c r="C38" s="189" t="s">
        <v>299</v>
      </c>
      <c r="D38" s="190"/>
      <c r="E38" s="191"/>
      <c r="F38" s="186">
        <v>2</v>
      </c>
    </row>
    <row r="39" spans="2:9" ht="64.75" customHeight="1" thickBot="1">
      <c r="B39" s="180"/>
      <c r="C39" s="192"/>
      <c r="D39" s="193"/>
      <c r="E39" s="194"/>
      <c r="F39" s="187"/>
    </row>
    <row r="40" spans="2:9" ht="12.45" customHeight="1" thickTop="1">
      <c r="B40" s="178" t="s">
        <v>58</v>
      </c>
      <c r="C40" s="189" t="s">
        <v>338</v>
      </c>
      <c r="D40" s="190"/>
      <c r="E40" s="191"/>
      <c r="F40" s="186">
        <v>1</v>
      </c>
    </row>
    <row r="41" spans="2:9" ht="76" customHeight="1" thickBot="1">
      <c r="B41" s="179"/>
      <c r="C41" s="192"/>
      <c r="D41" s="193"/>
      <c r="E41" s="194"/>
      <c r="F41" s="187"/>
    </row>
    <row r="42" spans="2:9" ht="12.45" customHeight="1" thickTop="1">
      <c r="B42" s="178" t="s">
        <v>245</v>
      </c>
      <c r="C42" s="189" t="s">
        <v>382</v>
      </c>
      <c r="D42" s="190"/>
      <c r="E42" s="191"/>
      <c r="F42" s="186">
        <v>3</v>
      </c>
    </row>
    <row r="43" spans="2:9" ht="141.75" customHeight="1" thickBot="1">
      <c r="B43" s="180"/>
      <c r="C43" s="192"/>
      <c r="D43" s="193"/>
      <c r="E43" s="194"/>
      <c r="F43" s="195"/>
    </row>
    <row r="44" spans="2:9" ht="12.45" customHeight="1" thickTop="1">
      <c r="B44" s="99"/>
      <c r="C44" s="51"/>
      <c r="D44" s="51"/>
      <c r="E44" s="51"/>
      <c r="F44" s="51"/>
    </row>
    <row r="45" spans="2:9" ht="15.45">
      <c r="B45" s="85"/>
      <c r="C45" s="51"/>
      <c r="D45" s="51"/>
      <c r="E45" s="51"/>
      <c r="F45" s="51"/>
    </row>
    <row r="46" spans="2:9" ht="15.45">
      <c r="B46" s="51"/>
      <c r="C46" s="51"/>
      <c r="D46" s="51"/>
      <c r="E46" s="51"/>
      <c r="F46" s="51"/>
    </row>
    <row r="47" spans="2:9" ht="15.9" thickBot="1">
      <c r="B47" s="51"/>
      <c r="C47" s="51"/>
      <c r="D47" s="51"/>
      <c r="E47" s="51"/>
      <c r="F47" s="51"/>
    </row>
    <row r="48" spans="2:9" ht="26.7" customHeight="1" thickBot="1">
      <c r="B48" s="98" t="s">
        <v>35</v>
      </c>
      <c r="C48" s="183"/>
      <c r="D48" s="184"/>
      <c r="E48" s="185"/>
      <c r="F48" s="98"/>
    </row>
    <row r="49" spans="2:9" ht="12.45" customHeight="1" thickTop="1">
      <c r="B49" s="178" t="s">
        <v>59</v>
      </c>
      <c r="C49" s="189" t="s">
        <v>383</v>
      </c>
      <c r="D49" s="190"/>
      <c r="E49" s="191"/>
      <c r="F49" s="186">
        <v>3</v>
      </c>
    </row>
    <row r="50" spans="2:9" ht="92.15" customHeight="1" thickBot="1">
      <c r="B50" s="179"/>
      <c r="C50" s="192"/>
      <c r="D50" s="193"/>
      <c r="E50" s="194"/>
      <c r="F50" s="187"/>
    </row>
    <row r="51" spans="2:9" ht="15.45" customHeight="1" thickTop="1">
      <c r="B51" s="178" t="s">
        <v>255</v>
      </c>
      <c r="C51" s="189" t="s">
        <v>384</v>
      </c>
      <c r="D51" s="190"/>
      <c r="E51" s="191"/>
      <c r="F51" s="186">
        <v>2</v>
      </c>
    </row>
    <row r="52" spans="2:9" ht="67" customHeight="1" thickBot="1">
      <c r="B52" s="180"/>
      <c r="C52" s="192"/>
      <c r="D52" s="193"/>
      <c r="E52" s="194"/>
      <c r="F52" s="187"/>
    </row>
    <row r="53" spans="2:9" ht="15.45" customHeight="1" thickTop="1">
      <c r="B53" s="178" t="s">
        <v>60</v>
      </c>
      <c r="C53" s="189" t="s">
        <v>339</v>
      </c>
      <c r="D53" s="190"/>
      <c r="E53" s="191"/>
      <c r="F53" s="186">
        <v>8</v>
      </c>
    </row>
    <row r="54" spans="2:9" ht="100.4" customHeight="1" thickBot="1">
      <c r="B54" s="180"/>
      <c r="C54" s="192"/>
      <c r="D54" s="193"/>
      <c r="E54" s="194"/>
      <c r="F54" s="187"/>
    </row>
    <row r="55" spans="2:9" ht="15.45" customHeight="1" thickTop="1">
      <c r="B55" s="178" t="s">
        <v>256</v>
      </c>
      <c r="C55" s="189" t="s">
        <v>385</v>
      </c>
      <c r="D55" s="190"/>
      <c r="E55" s="191"/>
      <c r="F55" s="186">
        <v>6</v>
      </c>
    </row>
    <row r="56" spans="2:9" ht="102.45" customHeight="1" thickBot="1">
      <c r="B56" s="180"/>
      <c r="C56" s="192"/>
      <c r="D56" s="193"/>
      <c r="E56" s="194"/>
      <c r="F56" s="187"/>
    </row>
    <row r="57" spans="2:9" ht="12.45" customHeight="1" thickTop="1">
      <c r="B57" s="178" t="s">
        <v>262</v>
      </c>
      <c r="C57" s="189" t="s">
        <v>340</v>
      </c>
      <c r="D57" s="190"/>
      <c r="E57" s="191"/>
      <c r="F57" s="186">
        <v>4</v>
      </c>
    </row>
    <row r="58" spans="2:9" ht="155.69999999999999" customHeight="1" thickBot="1">
      <c r="B58" s="179"/>
      <c r="C58" s="192"/>
      <c r="D58" s="193"/>
      <c r="E58" s="194"/>
      <c r="F58" s="195"/>
      <c r="G58" s="188"/>
      <c r="H58" s="188"/>
      <c r="I58" s="188"/>
    </row>
    <row r="59" spans="2:9" ht="15.45">
      <c r="B59" s="51"/>
      <c r="C59" s="51"/>
      <c r="D59" s="51"/>
      <c r="E59" s="51"/>
      <c r="F59" s="51"/>
    </row>
    <row r="60" spans="2:9" ht="15.45">
      <c r="B60" s="51"/>
      <c r="C60" s="51"/>
      <c r="D60" s="51"/>
      <c r="E60" s="51"/>
      <c r="F60" s="51"/>
    </row>
    <row r="61" spans="2:9" ht="15.9" thickBot="1">
      <c r="B61" s="51"/>
      <c r="C61" s="51"/>
      <c r="D61" s="51"/>
      <c r="E61" s="51"/>
      <c r="F61" s="51"/>
    </row>
    <row r="62" spans="2:9" ht="22.4" customHeight="1" thickBot="1">
      <c r="B62" s="98" t="s">
        <v>61</v>
      </c>
      <c r="C62" s="183"/>
      <c r="D62" s="184"/>
      <c r="E62" s="185"/>
      <c r="F62" s="98"/>
    </row>
    <row r="63" spans="2:9" ht="15.45" customHeight="1">
      <c r="B63" s="178" t="s">
        <v>261</v>
      </c>
      <c r="C63" s="189" t="s">
        <v>386</v>
      </c>
      <c r="D63" s="190"/>
      <c r="E63" s="191"/>
      <c r="F63" s="186">
        <v>1</v>
      </c>
    </row>
    <row r="64" spans="2:9" ht="114.45" customHeight="1" thickBot="1">
      <c r="B64" s="179"/>
      <c r="C64" s="192"/>
      <c r="D64" s="193"/>
      <c r="E64" s="194"/>
      <c r="F64" s="187"/>
    </row>
    <row r="65" spans="2:6" ht="15.45" customHeight="1" thickTop="1">
      <c r="B65" s="178" t="s">
        <v>62</v>
      </c>
      <c r="C65" s="189" t="s">
        <v>406</v>
      </c>
      <c r="D65" s="190"/>
      <c r="E65" s="191"/>
      <c r="F65" s="186">
        <v>1</v>
      </c>
    </row>
    <row r="66" spans="2:6" ht="81.75" customHeight="1" thickBot="1">
      <c r="B66" s="180"/>
      <c r="C66" s="192"/>
      <c r="D66" s="193"/>
      <c r="E66" s="194"/>
      <c r="F66" s="187"/>
    </row>
    <row r="67" spans="2:6" ht="15.45" customHeight="1" thickTop="1">
      <c r="B67" s="178" t="s">
        <v>260</v>
      </c>
      <c r="C67" s="189" t="s">
        <v>387</v>
      </c>
      <c r="D67" s="190"/>
      <c r="E67" s="191"/>
      <c r="F67" s="186">
        <v>4</v>
      </c>
    </row>
    <row r="68" spans="2:6" ht="124.4" customHeight="1" thickBot="1">
      <c r="B68" s="180"/>
      <c r="C68" s="192"/>
      <c r="D68" s="193"/>
      <c r="E68" s="194"/>
      <c r="F68" s="187"/>
    </row>
    <row r="69" spans="2:6" ht="15.45" customHeight="1" thickTop="1">
      <c r="B69" s="178" t="s">
        <v>63</v>
      </c>
      <c r="C69" s="189" t="s">
        <v>388</v>
      </c>
      <c r="D69" s="190"/>
      <c r="E69" s="191"/>
      <c r="F69" s="186">
        <v>6</v>
      </c>
    </row>
    <row r="70" spans="2:6" ht="121" customHeight="1" thickBot="1">
      <c r="B70" s="180"/>
      <c r="C70" s="192"/>
      <c r="D70" s="193"/>
      <c r="E70" s="194"/>
      <c r="F70" s="187"/>
    </row>
    <row r="71" spans="2:6" ht="15.45" customHeight="1" thickTop="1">
      <c r="B71" s="178" t="s">
        <v>64</v>
      </c>
      <c r="C71" s="189" t="s">
        <v>389</v>
      </c>
      <c r="D71" s="190"/>
      <c r="E71" s="191"/>
      <c r="F71" s="186">
        <v>2</v>
      </c>
    </row>
    <row r="72" spans="2:6" ht="64" customHeight="1" thickBot="1">
      <c r="B72" s="179"/>
      <c r="C72" s="192"/>
      <c r="D72" s="193"/>
      <c r="E72" s="194"/>
      <c r="F72" s="187"/>
    </row>
    <row r="73" spans="2:6" ht="15.45" customHeight="1" thickTop="1">
      <c r="B73" s="178" t="s">
        <v>257</v>
      </c>
      <c r="C73" s="189" t="s">
        <v>390</v>
      </c>
      <c r="D73" s="190"/>
      <c r="E73" s="191"/>
      <c r="F73" s="186">
        <v>2</v>
      </c>
    </row>
    <row r="74" spans="2:6" ht="63" customHeight="1" thickBot="1">
      <c r="B74" s="179"/>
      <c r="C74" s="192"/>
      <c r="D74" s="193"/>
      <c r="E74" s="194"/>
      <c r="F74" s="187"/>
    </row>
    <row r="75" spans="2:6" ht="15.45" customHeight="1" thickTop="1">
      <c r="B75" s="178" t="s">
        <v>65</v>
      </c>
      <c r="C75" s="189" t="s">
        <v>391</v>
      </c>
      <c r="D75" s="190"/>
      <c r="E75" s="191"/>
      <c r="F75" s="186">
        <v>1</v>
      </c>
    </row>
    <row r="76" spans="2:6" ht="120.45" customHeight="1" thickBot="1">
      <c r="B76" s="179"/>
      <c r="C76" s="192"/>
      <c r="D76" s="193"/>
      <c r="E76" s="194"/>
      <c r="F76" s="187"/>
    </row>
    <row r="77" spans="2:6" ht="15.45" customHeight="1" thickTop="1">
      <c r="B77" s="178" t="s">
        <v>66</v>
      </c>
      <c r="C77" s="189" t="s">
        <v>341</v>
      </c>
      <c r="D77" s="190"/>
      <c r="E77" s="191"/>
      <c r="F77" s="186">
        <v>2</v>
      </c>
    </row>
    <row r="78" spans="2:6" ht="101.15" customHeight="1" thickBot="1">
      <c r="B78" s="179"/>
      <c r="C78" s="192"/>
      <c r="D78" s="193"/>
      <c r="E78" s="194"/>
      <c r="F78" s="187"/>
    </row>
    <row r="79" spans="2:6" ht="15.45" customHeight="1" thickTop="1">
      <c r="B79" s="178" t="s">
        <v>67</v>
      </c>
      <c r="C79" s="189" t="s">
        <v>342</v>
      </c>
      <c r="D79" s="190"/>
      <c r="E79" s="191"/>
      <c r="F79" s="186">
        <v>2</v>
      </c>
    </row>
    <row r="80" spans="2:6" ht="64.75" customHeight="1" thickBot="1">
      <c r="B80" s="179"/>
      <c r="C80" s="192"/>
      <c r="D80" s="193"/>
      <c r="E80" s="194"/>
      <c r="F80" s="195"/>
    </row>
  </sheetData>
  <sheetProtection algorithmName="SHA-512" hashValue="BtbgjAvjA4+U2HOoKL9bsLrBT437SnCJaiV8bKlXpXEV58Ca2zNp7p1wDfn38dGdq6yyar94L3Q9wRGsqMJRCA==" saltValue="nTXeHP8+3HQPI0CpSN7giA==" spinCount="100000" sheet="1" objects="1" scenarios="1" formatCells="0" formatRows="0"/>
  <mergeCells count="89">
    <mergeCell ref="B9:F9"/>
    <mergeCell ref="C62:E62"/>
    <mergeCell ref="F73:F74"/>
    <mergeCell ref="F75:F76"/>
    <mergeCell ref="F53:F54"/>
    <mergeCell ref="F55:F56"/>
    <mergeCell ref="F57:F58"/>
    <mergeCell ref="C20:E21"/>
    <mergeCell ref="C22:E23"/>
    <mergeCell ref="C24:E25"/>
    <mergeCell ref="C26:E27"/>
    <mergeCell ref="C28:E29"/>
    <mergeCell ref="C30:E31"/>
    <mergeCell ref="C32:E33"/>
    <mergeCell ref="C34:E35"/>
    <mergeCell ref="C36:E37"/>
    <mergeCell ref="F77:F78"/>
    <mergeCell ref="F79:F80"/>
    <mergeCell ref="C63:E64"/>
    <mergeCell ref="C65:E66"/>
    <mergeCell ref="C67:E68"/>
    <mergeCell ref="C69:E70"/>
    <mergeCell ref="C71:E72"/>
    <mergeCell ref="C73:E74"/>
    <mergeCell ref="C75:E76"/>
    <mergeCell ref="C77:E78"/>
    <mergeCell ref="C79:E80"/>
    <mergeCell ref="F63:F64"/>
    <mergeCell ref="F65:F66"/>
    <mergeCell ref="F67:F68"/>
    <mergeCell ref="F69:F70"/>
    <mergeCell ref="F71:F72"/>
    <mergeCell ref="C38:E39"/>
    <mergeCell ref="C40:E41"/>
    <mergeCell ref="C42:E43"/>
    <mergeCell ref="C49:E50"/>
    <mergeCell ref="C48:E48"/>
    <mergeCell ref="F38:F39"/>
    <mergeCell ref="F40:F41"/>
    <mergeCell ref="F42:F43"/>
    <mergeCell ref="F49:F50"/>
    <mergeCell ref="F51:F52"/>
    <mergeCell ref="F28:F29"/>
    <mergeCell ref="F30:F31"/>
    <mergeCell ref="F32:F33"/>
    <mergeCell ref="F34:F35"/>
    <mergeCell ref="F36:F37"/>
    <mergeCell ref="C17:E17"/>
    <mergeCell ref="F18:F19"/>
    <mergeCell ref="G37:I37"/>
    <mergeCell ref="G58:I58"/>
    <mergeCell ref="B22:B23"/>
    <mergeCell ref="B49:B50"/>
    <mergeCell ref="B51:B52"/>
    <mergeCell ref="C51:E52"/>
    <mergeCell ref="C53:E54"/>
    <mergeCell ref="C55:E56"/>
    <mergeCell ref="C57:E58"/>
    <mergeCell ref="F20:F21"/>
    <mergeCell ref="F22:F23"/>
    <mergeCell ref="F24:F25"/>
    <mergeCell ref="F26:F27"/>
    <mergeCell ref="C18:E19"/>
    <mergeCell ref="B38:B39"/>
    <mergeCell ref="B40:B41"/>
    <mergeCell ref="B30:B31"/>
    <mergeCell ref="B32:B33"/>
    <mergeCell ref="B34:B35"/>
    <mergeCell ref="B20:B21"/>
    <mergeCell ref="B24:B25"/>
    <mergeCell ref="B26:B27"/>
    <mergeCell ref="B28:B29"/>
    <mergeCell ref="B36:B37"/>
    <mergeCell ref="B79:B80"/>
    <mergeCell ref="B69:B70"/>
    <mergeCell ref="B71:B72"/>
    <mergeCell ref="B73:B74"/>
    <mergeCell ref="B10:F10"/>
    <mergeCell ref="B75:B76"/>
    <mergeCell ref="B77:B78"/>
    <mergeCell ref="B63:B64"/>
    <mergeCell ref="B65:B66"/>
    <mergeCell ref="B67:B68"/>
    <mergeCell ref="B53:B54"/>
    <mergeCell ref="B55:B56"/>
    <mergeCell ref="B57:B58"/>
    <mergeCell ref="B13:G13"/>
    <mergeCell ref="B18:B19"/>
    <mergeCell ref="B42:B43"/>
  </mergeCells>
  <conditionalFormatting sqref="F18">
    <cfRule type="cellIs" dxfId="38" priority="1" operator="greaterThan">
      <formula>7</formula>
    </cfRule>
    <cfRule type="cellIs" dxfId="37" priority="2" operator="greaterThan">
      <formula>3</formula>
    </cfRule>
    <cfRule type="cellIs" dxfId="36" priority="3" operator="greaterThan">
      <formula>0</formula>
    </cfRule>
    <cfRule type="colorScale" priority="4">
      <colorScale>
        <cfvo type="min"/>
        <cfvo type="percentile" val="50"/>
        <cfvo type="max"/>
        <color rgb="FFF8696B"/>
        <color rgb="FFFFEB84"/>
        <color rgb="FF63BE7B"/>
      </colorScale>
    </cfRule>
  </conditionalFormatting>
  <conditionalFormatting sqref="F20 F22 F24 F26 F28 F30 F32 F34 F36 F38 F40 F42">
    <cfRule type="cellIs" dxfId="35" priority="13" operator="greaterThan">
      <formula>7</formula>
    </cfRule>
    <cfRule type="cellIs" dxfId="34" priority="14" operator="greaterThan">
      <formula>3</formula>
    </cfRule>
    <cfRule type="cellIs" dxfId="33" priority="15" operator="greaterThan">
      <formula>0</formula>
    </cfRule>
  </conditionalFormatting>
  <conditionalFormatting sqref="F22 F20 F24 F26 F28 F30 F32 F34 F36 F38 F40 F42">
    <cfRule type="colorScale" priority="16">
      <colorScale>
        <cfvo type="min"/>
        <cfvo type="percentile" val="50"/>
        <cfvo type="max"/>
        <color rgb="FFF8696B"/>
        <color rgb="FFFFEB84"/>
        <color rgb="FF63BE7B"/>
      </colorScale>
    </cfRule>
  </conditionalFormatting>
  <conditionalFormatting sqref="F49 F51 F53 F55 F57">
    <cfRule type="cellIs" dxfId="32" priority="9" operator="greaterThan">
      <formula>7</formula>
    </cfRule>
    <cfRule type="cellIs" dxfId="31" priority="10" operator="greaterThan">
      <formula>3</formula>
    </cfRule>
    <cfRule type="cellIs" dxfId="30" priority="11" operator="greaterThan">
      <formula>0</formula>
    </cfRule>
  </conditionalFormatting>
  <conditionalFormatting sqref="F51 F49 F53 F55 F57">
    <cfRule type="colorScale" priority="12">
      <colorScale>
        <cfvo type="min"/>
        <cfvo type="percentile" val="50"/>
        <cfvo type="max"/>
        <color rgb="FFF8696B"/>
        <color rgb="FFFFEB84"/>
        <color rgb="FF63BE7B"/>
      </colorScale>
    </cfRule>
  </conditionalFormatting>
  <conditionalFormatting sqref="F63 F65 F67 F69 F71 F73 F75 F77 F79">
    <cfRule type="cellIs" dxfId="29" priority="5" operator="greaterThan">
      <formula>7</formula>
    </cfRule>
    <cfRule type="cellIs" dxfId="28" priority="6" operator="greaterThan">
      <formula>3</formula>
    </cfRule>
    <cfRule type="cellIs" dxfId="27" priority="7" operator="greaterThan">
      <formula>0</formula>
    </cfRule>
  </conditionalFormatting>
  <conditionalFormatting sqref="F65 F63 F67 F69 F71 F73 F75 F77 F79">
    <cfRule type="colorScale" priority="8">
      <colorScale>
        <cfvo type="min"/>
        <cfvo type="percentile" val="50"/>
        <cfvo type="max"/>
        <color rgb="FFF8696B"/>
        <color rgb="FFFFEB84"/>
        <color rgb="FF63BE7B"/>
      </colorScale>
    </cfRule>
  </conditionalFormatting>
  <dataValidations count="1">
    <dataValidation type="whole" allowBlank="1" showInputMessage="1" showErrorMessage="1" errorTitle="Fehlermeldung" error="Bitte bewerten Sie Ihre Bemühungen realistisch zwischen 1 und 10!" sqref="F18:F134" xr:uid="{1ABECC6A-33E3-4C2F-91A6-0FC523BB67FE}">
      <formula1>1</formula1>
      <formula2>10</formula2>
    </dataValidation>
  </dataValidations>
  <pageMargins left="0.7" right="0.7" top="0.78740157499999996" bottom="0.78740157499999996"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8A51E-4085-4C0E-9AF1-51978654F488}">
  <sheetPr codeName="Tabelle9">
    <tabColor rgb="FF1F8299"/>
  </sheetPr>
  <dimension ref="B9:H135"/>
  <sheetViews>
    <sheetView showGridLines="0" topLeftCell="A130" zoomScale="115" zoomScaleNormal="115" workbookViewId="0">
      <selection activeCell="C134" sqref="C134:E135"/>
    </sheetView>
  </sheetViews>
  <sheetFormatPr baseColWidth="10" defaultColWidth="11.3828125" defaultRowHeight="12.45"/>
  <cols>
    <col min="2" max="2" width="32.69140625" customWidth="1"/>
    <col min="3" max="3" width="15.3046875" customWidth="1"/>
    <col min="4" max="4" width="14.3046875" customWidth="1"/>
    <col min="5" max="5" width="13.53515625" customWidth="1"/>
  </cols>
  <sheetData>
    <row r="9" spans="2:8" ht="26.6">
      <c r="B9" s="177" t="s">
        <v>68</v>
      </c>
      <c r="C9" s="177"/>
      <c r="D9" s="177"/>
      <c r="E9" s="177"/>
      <c r="F9" s="177"/>
      <c r="G9" s="12"/>
      <c r="H9" s="12"/>
    </row>
    <row r="10" spans="2:8" ht="171.45" customHeight="1">
      <c r="B10" s="181" t="s">
        <v>51</v>
      </c>
      <c r="C10" s="181"/>
      <c r="D10" s="181"/>
      <c r="E10" s="181"/>
      <c r="F10" s="181"/>
      <c r="G10" s="10"/>
      <c r="H10" s="10"/>
    </row>
    <row r="13" spans="2:8" ht="26.6">
      <c r="B13" s="182"/>
      <c r="C13" s="182"/>
      <c r="D13" s="182"/>
      <c r="E13" s="182"/>
      <c r="F13" s="182"/>
      <c r="G13" s="182"/>
    </row>
    <row r="16" spans="2:8" ht="19.3">
      <c r="B16" s="25"/>
    </row>
    <row r="17" spans="2:6" ht="12.9" thickBot="1"/>
    <row r="18" spans="2:6" ht="20.7" customHeight="1" thickBot="1">
      <c r="B18" s="98" t="s">
        <v>38</v>
      </c>
      <c r="C18" s="183"/>
      <c r="D18" s="184"/>
      <c r="E18" s="185"/>
      <c r="F18" s="98"/>
    </row>
    <row r="19" spans="2:6" ht="21" customHeight="1" thickTop="1">
      <c r="B19" s="178" t="s">
        <v>263</v>
      </c>
      <c r="C19" s="189" t="s">
        <v>343</v>
      </c>
      <c r="D19" s="190"/>
      <c r="E19" s="191"/>
      <c r="F19" s="186">
        <v>2</v>
      </c>
    </row>
    <row r="20" spans="2:6" ht="94" customHeight="1" thickBot="1">
      <c r="B20" s="180"/>
      <c r="C20" s="192"/>
      <c r="D20" s="193"/>
      <c r="E20" s="194"/>
      <c r="F20" s="187"/>
    </row>
    <row r="21" spans="2:6" ht="21" customHeight="1" thickTop="1">
      <c r="B21" s="178" t="s">
        <v>264</v>
      </c>
      <c r="C21" s="189" t="s">
        <v>392</v>
      </c>
      <c r="D21" s="190"/>
      <c r="E21" s="191"/>
      <c r="F21" s="186">
        <v>2</v>
      </c>
    </row>
    <row r="22" spans="2:6" ht="99" customHeight="1" thickBot="1">
      <c r="B22" s="180"/>
      <c r="C22" s="192"/>
      <c r="D22" s="193"/>
      <c r="E22" s="194"/>
      <c r="F22" s="187"/>
    </row>
    <row r="23" spans="2:6" ht="21" customHeight="1" thickTop="1">
      <c r="B23" s="178" t="s">
        <v>69</v>
      </c>
      <c r="C23" s="189" t="s">
        <v>393</v>
      </c>
      <c r="D23" s="190"/>
      <c r="E23" s="191"/>
      <c r="F23" s="186">
        <v>2</v>
      </c>
    </row>
    <row r="24" spans="2:6" ht="65.7" customHeight="1" thickBot="1">
      <c r="B24" s="180"/>
      <c r="C24" s="192"/>
      <c r="D24" s="193"/>
      <c r="E24" s="194"/>
      <c r="F24" s="187"/>
    </row>
    <row r="25" spans="2:6" ht="21" customHeight="1" thickTop="1">
      <c r="B25" s="178" t="s">
        <v>70</v>
      </c>
      <c r="C25" s="189" t="s">
        <v>394</v>
      </c>
      <c r="D25" s="190"/>
      <c r="E25" s="191"/>
      <c r="F25" s="186">
        <v>10</v>
      </c>
    </row>
    <row r="26" spans="2:6" ht="63" customHeight="1" thickBot="1">
      <c r="B26" s="180"/>
      <c r="C26" s="192"/>
      <c r="D26" s="193"/>
      <c r="E26" s="194"/>
      <c r="F26" s="187"/>
    </row>
    <row r="27" spans="2:6" ht="21" customHeight="1" thickTop="1">
      <c r="B27" s="178" t="s">
        <v>71</v>
      </c>
      <c r="C27" s="189" t="s">
        <v>395</v>
      </c>
      <c r="D27" s="190"/>
      <c r="E27" s="191"/>
      <c r="F27" s="186">
        <v>6</v>
      </c>
    </row>
    <row r="28" spans="2:6" ht="88" customHeight="1" thickBot="1">
      <c r="B28" s="180"/>
      <c r="C28" s="192"/>
      <c r="D28" s="193"/>
      <c r="E28" s="194"/>
      <c r="F28" s="187"/>
    </row>
    <row r="29" spans="2:6" ht="21" customHeight="1" thickTop="1">
      <c r="B29" s="178" t="s">
        <v>72</v>
      </c>
      <c r="C29" s="189" t="s">
        <v>396</v>
      </c>
      <c r="D29" s="190"/>
      <c r="E29" s="191"/>
      <c r="F29" s="186">
        <v>2</v>
      </c>
    </row>
    <row r="30" spans="2:6" ht="76.75" customHeight="1" thickBot="1">
      <c r="B30" s="180"/>
      <c r="C30" s="192"/>
      <c r="D30" s="193"/>
      <c r="E30" s="194"/>
      <c r="F30" s="187"/>
    </row>
    <row r="31" spans="2:6" ht="21" customHeight="1" thickTop="1">
      <c r="B31" s="178" t="s">
        <v>265</v>
      </c>
      <c r="C31" s="189" t="s">
        <v>344</v>
      </c>
      <c r="D31" s="190"/>
      <c r="E31" s="191"/>
      <c r="F31" s="186">
        <v>7</v>
      </c>
    </row>
    <row r="32" spans="2:6" ht="178.4" customHeight="1" thickBot="1">
      <c r="B32" s="180"/>
      <c r="C32" s="192"/>
      <c r="D32" s="193"/>
      <c r="E32" s="194"/>
      <c r="F32" s="187"/>
    </row>
    <row r="33" spans="2:6" ht="21" customHeight="1" thickTop="1">
      <c r="B33" s="178" t="s">
        <v>73</v>
      </c>
      <c r="C33" s="196" t="s">
        <v>345</v>
      </c>
      <c r="D33" s="197"/>
      <c r="E33" s="198"/>
      <c r="F33" s="186">
        <v>7</v>
      </c>
    </row>
    <row r="34" spans="2:6" ht="76" customHeight="1" thickBot="1">
      <c r="B34" s="179"/>
      <c r="C34" s="199"/>
      <c r="D34" s="200"/>
      <c r="E34" s="201"/>
      <c r="F34" s="195"/>
    </row>
    <row r="35" spans="2:6" ht="15.45">
      <c r="B35" s="51"/>
      <c r="C35" s="51"/>
      <c r="D35" s="51"/>
      <c r="E35" s="51"/>
      <c r="F35" s="51"/>
    </row>
    <row r="36" spans="2:6" ht="15.45">
      <c r="B36" s="51"/>
      <c r="C36" s="51"/>
      <c r="D36" s="51"/>
      <c r="E36" s="51"/>
      <c r="F36" s="51"/>
    </row>
    <row r="37" spans="2:6" ht="15.9" thickBot="1">
      <c r="B37" s="51"/>
      <c r="C37" s="51"/>
      <c r="D37" s="51"/>
      <c r="E37" s="51"/>
      <c r="F37" s="51"/>
    </row>
    <row r="38" spans="2:6" ht="24" customHeight="1" thickBot="1">
      <c r="B38" s="98" t="s">
        <v>39</v>
      </c>
      <c r="C38" s="183"/>
      <c r="D38" s="184"/>
      <c r="E38" s="185"/>
      <c r="F38" s="98"/>
    </row>
    <row r="39" spans="2:6" ht="38.15" customHeight="1" thickTop="1">
      <c r="B39" s="178" t="s">
        <v>266</v>
      </c>
      <c r="C39" s="189" t="s">
        <v>397</v>
      </c>
      <c r="D39" s="190"/>
      <c r="E39" s="191"/>
      <c r="F39" s="186">
        <v>8</v>
      </c>
    </row>
    <row r="40" spans="2:6" ht="339.75" customHeight="1" thickBot="1">
      <c r="B40" s="180"/>
      <c r="C40" s="192"/>
      <c r="D40" s="193"/>
      <c r="E40" s="194"/>
      <c r="F40" s="187"/>
    </row>
    <row r="41" spans="2:6" ht="38.15" customHeight="1" thickTop="1">
      <c r="B41" s="178" t="s">
        <v>74</v>
      </c>
      <c r="C41" s="189" t="s">
        <v>398</v>
      </c>
      <c r="D41" s="190"/>
      <c r="E41" s="191"/>
      <c r="F41" s="186">
        <v>7</v>
      </c>
    </row>
    <row r="42" spans="2:6" ht="131.69999999999999" customHeight="1" thickBot="1">
      <c r="B42" s="180"/>
      <c r="C42" s="192"/>
      <c r="D42" s="193"/>
      <c r="E42" s="194"/>
      <c r="F42" s="187"/>
    </row>
    <row r="43" spans="2:6" ht="38.15" customHeight="1" thickTop="1">
      <c r="B43" s="178" t="s">
        <v>267</v>
      </c>
      <c r="C43" s="189" t="s">
        <v>399</v>
      </c>
      <c r="D43" s="190"/>
      <c r="E43" s="191"/>
      <c r="F43" s="186">
        <v>2</v>
      </c>
    </row>
    <row r="44" spans="2:6" ht="135.44999999999999" customHeight="1" thickBot="1">
      <c r="B44" s="180"/>
      <c r="C44" s="192"/>
      <c r="D44" s="193"/>
      <c r="E44" s="194"/>
      <c r="F44" s="187"/>
    </row>
    <row r="45" spans="2:6" ht="38.15" customHeight="1" thickTop="1">
      <c r="B45" s="178" t="s">
        <v>75</v>
      </c>
      <c r="C45" s="189" t="s">
        <v>400</v>
      </c>
      <c r="D45" s="190"/>
      <c r="E45" s="191"/>
      <c r="F45" s="186">
        <v>1</v>
      </c>
    </row>
    <row r="46" spans="2:6" ht="185.15" customHeight="1" thickBot="1">
      <c r="B46" s="180"/>
      <c r="C46" s="192"/>
      <c r="D46" s="193"/>
      <c r="E46" s="194"/>
      <c r="F46" s="187"/>
    </row>
    <row r="47" spans="2:6" ht="38.15" customHeight="1" thickTop="1">
      <c r="B47" s="178" t="s">
        <v>76</v>
      </c>
      <c r="C47" s="189" t="s">
        <v>400</v>
      </c>
      <c r="D47" s="190"/>
      <c r="E47" s="191"/>
      <c r="F47" s="186">
        <v>1</v>
      </c>
    </row>
    <row r="48" spans="2:6" ht="110.15" customHeight="1" thickBot="1">
      <c r="B48" s="180"/>
      <c r="C48" s="192"/>
      <c r="D48" s="193"/>
      <c r="E48" s="194"/>
      <c r="F48" s="187"/>
    </row>
    <row r="49" spans="2:6" ht="38.15" customHeight="1" thickTop="1">
      <c r="B49" s="178" t="s">
        <v>77</v>
      </c>
      <c r="C49" s="189" t="s">
        <v>401</v>
      </c>
      <c r="D49" s="190"/>
      <c r="E49" s="191"/>
      <c r="F49" s="186">
        <v>2</v>
      </c>
    </row>
    <row r="50" spans="2:6" ht="116.7" customHeight="1" thickBot="1">
      <c r="B50" s="180"/>
      <c r="C50" s="192"/>
      <c r="D50" s="193"/>
      <c r="E50" s="194"/>
      <c r="F50" s="187"/>
    </row>
    <row r="51" spans="2:6" ht="12.45" customHeight="1" thickTop="1">
      <c r="B51" s="178" t="s">
        <v>268</v>
      </c>
      <c r="C51" s="189" t="s">
        <v>346</v>
      </c>
      <c r="D51" s="190"/>
      <c r="E51" s="191"/>
      <c r="F51" s="186">
        <v>3</v>
      </c>
    </row>
    <row r="52" spans="2:6" ht="143.69999999999999" customHeight="1" thickBot="1">
      <c r="B52" s="179"/>
      <c r="C52" s="192"/>
      <c r="D52" s="193"/>
      <c r="E52" s="194"/>
      <c r="F52" s="195"/>
    </row>
    <row r="53" spans="2:6" ht="15.45">
      <c r="B53" s="51"/>
      <c r="C53" s="51"/>
      <c r="D53" s="51"/>
      <c r="E53" s="51"/>
      <c r="F53" s="51"/>
    </row>
    <row r="54" spans="2:6" ht="15.45">
      <c r="B54" s="51"/>
      <c r="C54" s="51"/>
      <c r="D54" s="51"/>
      <c r="E54" s="51"/>
      <c r="F54" s="51"/>
    </row>
    <row r="55" spans="2:6" ht="15.9" thickBot="1">
      <c r="B55" s="51"/>
      <c r="C55" s="51"/>
      <c r="D55" s="51"/>
      <c r="E55" s="51"/>
      <c r="F55" s="51"/>
    </row>
    <row r="56" spans="2:6" ht="21" customHeight="1" thickBot="1">
      <c r="B56" s="98" t="s">
        <v>40</v>
      </c>
      <c r="C56" s="183"/>
      <c r="D56" s="184"/>
      <c r="E56" s="185"/>
      <c r="F56" s="98"/>
    </row>
    <row r="57" spans="2:6" ht="38.15" customHeight="1" thickTop="1">
      <c r="B57" s="178" t="s">
        <v>78</v>
      </c>
      <c r="C57" s="189" t="s">
        <v>402</v>
      </c>
      <c r="D57" s="190"/>
      <c r="E57" s="191"/>
      <c r="F57" s="186">
        <v>3</v>
      </c>
    </row>
    <row r="58" spans="2:6" ht="74.7" customHeight="1" thickBot="1">
      <c r="B58" s="180"/>
      <c r="C58" s="192"/>
      <c r="D58" s="193"/>
      <c r="E58" s="194"/>
      <c r="F58" s="187"/>
    </row>
    <row r="59" spans="2:6" ht="38.15" customHeight="1" thickTop="1">
      <c r="B59" s="178" t="s">
        <v>79</v>
      </c>
      <c r="C59" s="189" t="s">
        <v>347</v>
      </c>
      <c r="D59" s="190"/>
      <c r="E59" s="191"/>
      <c r="F59" s="186">
        <v>4</v>
      </c>
    </row>
    <row r="60" spans="2:6" ht="77.7" customHeight="1" thickBot="1">
      <c r="B60" s="180"/>
      <c r="C60" s="192"/>
      <c r="D60" s="193"/>
      <c r="E60" s="194"/>
      <c r="F60" s="187"/>
    </row>
    <row r="61" spans="2:6" ht="38.15" customHeight="1" thickTop="1">
      <c r="B61" s="178" t="s">
        <v>80</v>
      </c>
      <c r="C61" s="189" t="s">
        <v>348</v>
      </c>
      <c r="D61" s="190"/>
      <c r="E61" s="191"/>
      <c r="F61" s="186">
        <v>3</v>
      </c>
    </row>
    <row r="62" spans="2:6" ht="98.7" customHeight="1" thickBot="1">
      <c r="B62" s="180"/>
      <c r="C62" s="192"/>
      <c r="D62" s="193"/>
      <c r="E62" s="194"/>
      <c r="F62" s="187"/>
    </row>
    <row r="63" spans="2:6" ht="137.69999999999999" customHeight="1" thickTop="1">
      <c r="B63" s="178" t="s">
        <v>269</v>
      </c>
      <c r="C63" s="189" t="s">
        <v>403</v>
      </c>
      <c r="D63" s="190"/>
      <c r="E63" s="191"/>
      <c r="F63" s="186">
        <v>2</v>
      </c>
    </row>
    <row r="64" spans="2:6" ht="78" customHeight="1" thickBot="1">
      <c r="B64" s="180"/>
      <c r="C64" s="192"/>
      <c r="D64" s="193"/>
      <c r="E64" s="194"/>
      <c r="F64" s="187"/>
    </row>
    <row r="65" spans="2:6" ht="38.15" customHeight="1" thickTop="1">
      <c r="B65" s="178" t="s">
        <v>81</v>
      </c>
      <c r="C65" s="189" t="s">
        <v>404</v>
      </c>
      <c r="D65" s="190"/>
      <c r="E65" s="191"/>
      <c r="F65" s="186">
        <v>2</v>
      </c>
    </row>
    <row r="66" spans="2:6" ht="74.7" customHeight="1" thickBot="1">
      <c r="B66" s="180"/>
      <c r="C66" s="192"/>
      <c r="D66" s="193"/>
      <c r="E66" s="194"/>
      <c r="F66" s="187"/>
    </row>
    <row r="67" spans="2:6" ht="38.15" customHeight="1" thickTop="1">
      <c r="B67" s="178" t="s">
        <v>224</v>
      </c>
      <c r="C67" s="189" t="s">
        <v>405</v>
      </c>
      <c r="D67" s="190"/>
      <c r="E67" s="191"/>
      <c r="F67" s="186">
        <v>5</v>
      </c>
    </row>
    <row r="68" spans="2:6" ht="133.4" customHeight="1" thickBot="1">
      <c r="B68" s="180"/>
      <c r="C68" s="192"/>
      <c r="D68" s="193"/>
      <c r="E68" s="194"/>
      <c r="F68" s="187"/>
    </row>
    <row r="69" spans="2:6" ht="38.15" customHeight="1" thickTop="1">
      <c r="B69" s="178" t="s">
        <v>225</v>
      </c>
      <c r="C69" s="189" t="s">
        <v>349</v>
      </c>
      <c r="D69" s="190"/>
      <c r="E69" s="191"/>
      <c r="F69" s="186">
        <v>4</v>
      </c>
    </row>
    <row r="70" spans="2:6" ht="73.75" customHeight="1" thickBot="1">
      <c r="B70" s="179"/>
      <c r="C70" s="192"/>
      <c r="D70" s="193"/>
      <c r="E70" s="194"/>
      <c r="F70" s="187"/>
    </row>
    <row r="71" spans="2:6" ht="38.15" customHeight="1" thickTop="1">
      <c r="B71" s="178" t="s">
        <v>82</v>
      </c>
      <c r="C71" s="189" t="s">
        <v>350</v>
      </c>
      <c r="D71" s="190"/>
      <c r="E71" s="191"/>
      <c r="F71" s="186">
        <v>2</v>
      </c>
    </row>
    <row r="72" spans="2:6" ht="80.7" customHeight="1" thickBot="1">
      <c r="B72" s="179"/>
      <c r="C72" s="192"/>
      <c r="D72" s="193"/>
      <c r="E72" s="194"/>
      <c r="F72" s="187"/>
    </row>
    <row r="73" spans="2:6" ht="38.15" customHeight="1" thickTop="1">
      <c r="B73" s="178" t="s">
        <v>83</v>
      </c>
      <c r="C73" s="189" t="s">
        <v>406</v>
      </c>
      <c r="D73" s="190"/>
      <c r="E73" s="191"/>
      <c r="F73" s="186">
        <v>1</v>
      </c>
    </row>
    <row r="74" spans="2:6" ht="76" customHeight="1" thickBot="1">
      <c r="B74" s="179"/>
      <c r="C74" s="192"/>
      <c r="D74" s="193"/>
      <c r="E74" s="194"/>
      <c r="F74" s="187"/>
    </row>
    <row r="75" spans="2:6" ht="19.399999999999999" customHeight="1" thickTop="1">
      <c r="B75" s="178" t="s">
        <v>84</v>
      </c>
      <c r="C75" s="189" t="s">
        <v>351</v>
      </c>
      <c r="D75" s="190"/>
      <c r="E75" s="191"/>
      <c r="F75" s="186">
        <v>3</v>
      </c>
    </row>
    <row r="76" spans="2:6" ht="129.44999999999999" customHeight="1" thickBot="1">
      <c r="B76" s="179"/>
      <c r="C76" s="192"/>
      <c r="D76" s="193"/>
      <c r="E76" s="194"/>
      <c r="F76" s="187"/>
    </row>
    <row r="77" spans="2:6" ht="15.45" customHeight="1" thickTop="1">
      <c r="B77" s="178" t="s">
        <v>246</v>
      </c>
      <c r="C77" s="189" t="s">
        <v>352</v>
      </c>
      <c r="D77" s="190"/>
      <c r="E77" s="191"/>
      <c r="F77" s="186">
        <v>4</v>
      </c>
    </row>
    <row r="78" spans="2:6" ht="140.69999999999999" customHeight="1" thickBot="1">
      <c r="B78" s="179"/>
      <c r="C78" s="192"/>
      <c r="D78" s="193"/>
      <c r="E78" s="194"/>
      <c r="F78" s="187"/>
    </row>
    <row r="79" spans="2:6" ht="38.15" customHeight="1" thickTop="1">
      <c r="B79" s="178" t="s">
        <v>86</v>
      </c>
      <c r="C79" s="189" t="s">
        <v>353</v>
      </c>
      <c r="D79" s="190"/>
      <c r="E79" s="191"/>
      <c r="F79" s="186"/>
    </row>
    <row r="80" spans="2:6" ht="74.7" customHeight="1" thickBot="1">
      <c r="B80" s="179"/>
      <c r="C80" s="192"/>
      <c r="D80" s="193"/>
      <c r="E80" s="194"/>
      <c r="F80" s="195"/>
    </row>
    <row r="81" spans="2:6" ht="15.45">
      <c r="B81" s="51"/>
      <c r="C81" s="51"/>
      <c r="D81" s="51"/>
      <c r="E81" s="51"/>
      <c r="F81" s="51"/>
    </row>
    <row r="82" spans="2:6" ht="15.9" thickBot="1">
      <c r="B82" s="51"/>
      <c r="C82" s="51"/>
      <c r="D82" s="51"/>
      <c r="E82" s="51"/>
      <c r="F82" s="51"/>
    </row>
    <row r="83" spans="2:6" ht="18" customHeight="1" thickBot="1">
      <c r="B83" s="98" t="s">
        <v>41</v>
      </c>
      <c r="C83" s="183"/>
      <c r="D83" s="184"/>
      <c r="E83" s="185"/>
      <c r="F83" s="98"/>
    </row>
    <row r="84" spans="2:6" ht="16.399999999999999" customHeight="1" thickTop="1">
      <c r="B84" s="178" t="s">
        <v>87</v>
      </c>
      <c r="C84" s="189" t="s">
        <v>354</v>
      </c>
      <c r="D84" s="190"/>
      <c r="E84" s="191"/>
      <c r="F84" s="186">
        <v>3</v>
      </c>
    </row>
    <row r="85" spans="2:6" ht="64" customHeight="1" thickBot="1">
      <c r="B85" s="180"/>
      <c r="C85" s="192"/>
      <c r="D85" s="193"/>
      <c r="E85" s="194"/>
      <c r="F85" s="187"/>
    </row>
    <row r="86" spans="2:6" ht="20.7" customHeight="1" thickTop="1">
      <c r="B86" s="178" t="s">
        <v>88</v>
      </c>
      <c r="C86" s="189" t="s">
        <v>355</v>
      </c>
      <c r="D86" s="190"/>
      <c r="E86" s="191"/>
      <c r="F86" s="186">
        <v>2</v>
      </c>
    </row>
    <row r="87" spans="2:6" ht="76" customHeight="1" thickBot="1">
      <c r="B87" s="180"/>
      <c r="C87" s="192"/>
      <c r="D87" s="193"/>
      <c r="E87" s="194"/>
      <c r="F87" s="187"/>
    </row>
    <row r="88" spans="2:6" ht="38.15" customHeight="1" thickTop="1">
      <c r="B88" s="178" t="s">
        <v>89</v>
      </c>
      <c r="C88" s="189" t="s">
        <v>356</v>
      </c>
      <c r="D88" s="190"/>
      <c r="E88" s="191"/>
      <c r="F88" s="186">
        <v>6</v>
      </c>
    </row>
    <row r="89" spans="2:6" ht="66" customHeight="1" thickBot="1">
      <c r="B89" s="180"/>
      <c r="C89" s="192"/>
      <c r="D89" s="193"/>
      <c r="E89" s="194"/>
      <c r="F89" s="187"/>
    </row>
    <row r="90" spans="2:6" ht="38.15" customHeight="1" thickTop="1">
      <c r="B90" s="178" t="s">
        <v>90</v>
      </c>
      <c r="C90" s="189" t="s">
        <v>357</v>
      </c>
      <c r="D90" s="190"/>
      <c r="E90" s="191"/>
      <c r="F90" s="186">
        <v>4</v>
      </c>
    </row>
    <row r="91" spans="2:6" ht="66" customHeight="1" thickBot="1">
      <c r="B91" s="180"/>
      <c r="C91" s="192"/>
      <c r="D91" s="193"/>
      <c r="E91" s="194"/>
      <c r="F91" s="187"/>
    </row>
    <row r="92" spans="2:6" ht="12.45" customHeight="1" thickTop="1">
      <c r="B92" s="178" t="s">
        <v>91</v>
      </c>
      <c r="C92" s="189" t="s">
        <v>407</v>
      </c>
      <c r="D92" s="190"/>
      <c r="E92" s="191"/>
      <c r="F92" s="186">
        <v>2</v>
      </c>
    </row>
    <row r="93" spans="2:6" ht="171.75" customHeight="1" thickBot="1">
      <c r="B93" s="179"/>
      <c r="C93" s="192"/>
      <c r="D93" s="193"/>
      <c r="E93" s="194"/>
      <c r="F93" s="195"/>
    </row>
    <row r="94" spans="2:6" ht="15.45">
      <c r="B94" s="51"/>
      <c r="C94" s="51"/>
      <c r="D94" s="51"/>
      <c r="E94" s="51"/>
      <c r="F94" s="51"/>
    </row>
    <row r="95" spans="2:6" ht="15.9" thickBot="1">
      <c r="B95" s="51"/>
      <c r="C95" s="51"/>
      <c r="D95" s="51"/>
      <c r="E95" s="51"/>
      <c r="F95" s="51"/>
    </row>
    <row r="96" spans="2:6" ht="19.75" customHeight="1" thickBot="1">
      <c r="B96" s="98" t="s">
        <v>42</v>
      </c>
      <c r="C96" s="183"/>
      <c r="D96" s="184"/>
      <c r="E96" s="185"/>
      <c r="F96" s="98"/>
    </row>
    <row r="97" spans="2:6" ht="38.15" customHeight="1" thickTop="1">
      <c r="B97" s="178" t="s">
        <v>270</v>
      </c>
      <c r="C97" s="189" t="s">
        <v>358</v>
      </c>
      <c r="D97" s="190"/>
      <c r="E97" s="191"/>
      <c r="F97" s="186">
        <v>5</v>
      </c>
    </row>
    <row r="98" spans="2:6" ht="216" customHeight="1" thickBot="1">
      <c r="B98" s="180"/>
      <c r="C98" s="192"/>
      <c r="D98" s="193"/>
      <c r="E98" s="194"/>
      <c r="F98" s="187"/>
    </row>
    <row r="99" spans="2:6" ht="63" customHeight="1" thickTop="1">
      <c r="B99" s="178" t="s">
        <v>92</v>
      </c>
      <c r="C99" s="189" t="s">
        <v>359</v>
      </c>
      <c r="D99" s="190"/>
      <c r="E99" s="191"/>
      <c r="F99" s="186">
        <v>3</v>
      </c>
    </row>
    <row r="100" spans="2:6" ht="96.45" customHeight="1" thickBot="1">
      <c r="B100" s="180"/>
      <c r="C100" s="192"/>
      <c r="D100" s="193"/>
      <c r="E100" s="194"/>
      <c r="F100" s="187"/>
    </row>
    <row r="101" spans="2:6" ht="38.15" customHeight="1" thickTop="1">
      <c r="B101" s="178" t="s">
        <v>271</v>
      </c>
      <c r="C101" s="189" t="s">
        <v>360</v>
      </c>
      <c r="D101" s="190"/>
      <c r="E101" s="191"/>
      <c r="F101" s="186">
        <v>4</v>
      </c>
    </row>
    <row r="102" spans="2:6" ht="84" customHeight="1" thickBot="1">
      <c r="B102" s="180"/>
      <c r="C102" s="192"/>
      <c r="D102" s="193"/>
      <c r="E102" s="194"/>
      <c r="F102" s="187"/>
    </row>
    <row r="103" spans="2:6" ht="15.45" customHeight="1" thickTop="1">
      <c r="B103" s="178" t="s">
        <v>93</v>
      </c>
      <c r="C103" s="189" t="s">
        <v>406</v>
      </c>
      <c r="D103" s="190"/>
      <c r="E103" s="191"/>
      <c r="F103" s="186">
        <v>1</v>
      </c>
    </row>
    <row r="104" spans="2:6" ht="67" customHeight="1" thickBot="1">
      <c r="B104" s="180"/>
      <c r="C104" s="192"/>
      <c r="D104" s="193"/>
      <c r="E104" s="194"/>
      <c r="F104" s="187"/>
    </row>
    <row r="105" spans="2:6" ht="38.15" customHeight="1" thickTop="1">
      <c r="B105" s="178" t="s">
        <v>94</v>
      </c>
      <c r="C105" s="189" t="s">
        <v>361</v>
      </c>
      <c r="D105" s="190"/>
      <c r="E105" s="191"/>
      <c r="F105" s="186">
        <v>3</v>
      </c>
    </row>
    <row r="106" spans="2:6" ht="103" customHeight="1" thickBot="1">
      <c r="B106" s="179"/>
      <c r="C106" s="192"/>
      <c r="D106" s="193"/>
      <c r="E106" s="194"/>
      <c r="F106" s="187"/>
    </row>
    <row r="107" spans="2:6" ht="12.45" customHeight="1" thickTop="1">
      <c r="B107" s="178" t="s">
        <v>95</v>
      </c>
      <c r="C107" s="189" t="s">
        <v>362</v>
      </c>
      <c r="D107" s="190"/>
      <c r="E107" s="191"/>
      <c r="F107" s="186">
        <v>3</v>
      </c>
    </row>
    <row r="108" spans="2:6" ht="63" customHeight="1" thickBot="1">
      <c r="B108" s="180"/>
      <c r="C108" s="192"/>
      <c r="D108" s="193"/>
      <c r="E108" s="194"/>
      <c r="F108" s="187"/>
    </row>
    <row r="109" spans="2:6" ht="38.15" customHeight="1" thickTop="1">
      <c r="B109" s="178" t="s">
        <v>96</v>
      </c>
      <c r="C109" s="189" t="s">
        <v>363</v>
      </c>
      <c r="D109" s="190"/>
      <c r="E109" s="191"/>
      <c r="F109" s="186">
        <v>8</v>
      </c>
    </row>
    <row r="110" spans="2:6" ht="73.75" customHeight="1" thickBot="1">
      <c r="B110" s="180"/>
      <c r="C110" s="192"/>
      <c r="D110" s="193"/>
      <c r="E110" s="194"/>
      <c r="F110" s="187"/>
    </row>
    <row r="111" spans="2:6" ht="38.15" customHeight="1" thickTop="1">
      <c r="B111" s="178" t="s">
        <v>272</v>
      </c>
      <c r="C111" s="189" t="s">
        <v>364</v>
      </c>
      <c r="D111" s="190"/>
      <c r="E111" s="191"/>
      <c r="F111" s="186">
        <v>3</v>
      </c>
    </row>
    <row r="112" spans="2:6" ht="79" customHeight="1" thickBot="1">
      <c r="B112" s="180"/>
      <c r="C112" s="192"/>
      <c r="D112" s="193"/>
      <c r="E112" s="194"/>
      <c r="F112" s="187"/>
    </row>
    <row r="113" spans="2:6" ht="12.45" customHeight="1" thickTop="1">
      <c r="B113" s="178" t="s">
        <v>273</v>
      </c>
      <c r="C113" s="189" t="s">
        <v>365</v>
      </c>
      <c r="D113" s="190"/>
      <c r="E113" s="191"/>
      <c r="F113" s="186">
        <v>3</v>
      </c>
    </row>
    <row r="114" spans="2:6" ht="107.7" customHeight="1" thickBot="1">
      <c r="B114" s="179"/>
      <c r="C114" s="192"/>
      <c r="D114" s="193"/>
      <c r="E114" s="194"/>
      <c r="F114" s="195"/>
    </row>
    <row r="115" spans="2:6" ht="15.45">
      <c r="B115" s="51"/>
      <c r="C115" s="51"/>
      <c r="D115" s="51"/>
      <c r="E115" s="51"/>
      <c r="F115" s="51"/>
    </row>
    <row r="116" spans="2:6" ht="15.9" thickBot="1">
      <c r="B116" s="51"/>
      <c r="C116" s="51"/>
      <c r="D116" s="51"/>
      <c r="E116" s="51"/>
      <c r="F116" s="51"/>
    </row>
    <row r="117" spans="2:6" ht="30" customHeight="1" thickBot="1">
      <c r="B117" s="98" t="s">
        <v>97</v>
      </c>
      <c r="C117" s="183"/>
      <c r="D117" s="184"/>
      <c r="E117" s="185"/>
      <c r="F117" s="98"/>
    </row>
    <row r="118" spans="2:6" ht="38.15" customHeight="1" thickTop="1">
      <c r="B118" s="178" t="s">
        <v>274</v>
      </c>
      <c r="C118" s="189" t="s">
        <v>406</v>
      </c>
      <c r="D118" s="190"/>
      <c r="E118" s="191"/>
      <c r="F118" s="186">
        <v>1</v>
      </c>
    </row>
    <row r="119" spans="2:6" ht="179.7" customHeight="1" thickBot="1">
      <c r="B119" s="180"/>
      <c r="C119" s="192"/>
      <c r="D119" s="193"/>
      <c r="E119" s="194"/>
      <c r="F119" s="187"/>
    </row>
    <row r="120" spans="2:6" ht="38.15" customHeight="1" thickTop="1">
      <c r="B120" s="178" t="s">
        <v>275</v>
      </c>
      <c r="C120" s="189" t="s">
        <v>353</v>
      </c>
      <c r="D120" s="190"/>
      <c r="E120" s="191"/>
      <c r="F120" s="186"/>
    </row>
    <row r="121" spans="2:6" ht="85.75" customHeight="1" thickBot="1">
      <c r="B121" s="180"/>
      <c r="C121" s="192"/>
      <c r="D121" s="193"/>
      <c r="E121" s="194"/>
      <c r="F121" s="187"/>
    </row>
    <row r="122" spans="2:6" ht="75.45" customHeight="1" thickTop="1">
      <c r="B122" s="178" t="s">
        <v>218</v>
      </c>
      <c r="C122" s="189" t="s">
        <v>366</v>
      </c>
      <c r="D122" s="190"/>
      <c r="E122" s="191"/>
      <c r="F122" s="186">
        <v>8</v>
      </c>
    </row>
    <row r="123" spans="2:6" ht="78" customHeight="1" thickBot="1">
      <c r="B123" s="180"/>
      <c r="C123" s="192"/>
      <c r="D123" s="193"/>
      <c r="E123" s="194"/>
      <c r="F123" s="187"/>
    </row>
    <row r="124" spans="2:6" ht="175" customHeight="1" thickTop="1">
      <c r="B124" s="178" t="s">
        <v>215</v>
      </c>
      <c r="C124" s="189" t="s">
        <v>353</v>
      </c>
      <c r="D124" s="190"/>
      <c r="E124" s="191"/>
      <c r="F124" s="186"/>
    </row>
    <row r="125" spans="2:6" ht="81" customHeight="1" thickBot="1">
      <c r="B125" s="180"/>
      <c r="C125" s="192"/>
      <c r="D125" s="193"/>
      <c r="E125" s="194"/>
      <c r="F125" s="187"/>
    </row>
    <row r="126" spans="2:6" ht="16" customHeight="1" thickTop="1">
      <c r="B126" s="178" t="s">
        <v>276</v>
      </c>
      <c r="C126" s="189" t="s">
        <v>353</v>
      </c>
      <c r="D126" s="190"/>
      <c r="E126" s="191"/>
      <c r="F126" s="186"/>
    </row>
    <row r="127" spans="2:6" ht="64.75" customHeight="1" thickBot="1">
      <c r="B127" s="179"/>
      <c r="C127" s="192"/>
      <c r="D127" s="193"/>
      <c r="E127" s="194"/>
      <c r="F127" s="187"/>
    </row>
    <row r="128" spans="2:6" ht="38.15" customHeight="1" thickTop="1">
      <c r="B128" s="178" t="s">
        <v>277</v>
      </c>
      <c r="C128" s="189" t="s">
        <v>353</v>
      </c>
      <c r="D128" s="190"/>
      <c r="E128" s="191"/>
      <c r="F128" s="186"/>
    </row>
    <row r="129" spans="2:6" ht="105" customHeight="1" thickBot="1">
      <c r="B129" s="180"/>
      <c r="C129" s="192"/>
      <c r="D129" s="193"/>
      <c r="E129" s="194"/>
      <c r="F129" s="187"/>
    </row>
    <row r="130" spans="2:6" ht="38.15" customHeight="1" thickTop="1">
      <c r="B130" s="178" t="s">
        <v>98</v>
      </c>
      <c r="C130" s="189" t="s">
        <v>353</v>
      </c>
      <c r="D130" s="190"/>
      <c r="E130" s="191"/>
      <c r="F130" s="186"/>
    </row>
    <row r="131" spans="2:6" ht="90" customHeight="1" thickBot="1">
      <c r="B131" s="180"/>
      <c r="C131" s="192"/>
      <c r="D131" s="193"/>
      <c r="E131" s="194"/>
      <c r="F131" s="187"/>
    </row>
    <row r="132" spans="2:6" ht="75.45" customHeight="1" thickTop="1">
      <c r="B132" s="178" t="s">
        <v>99</v>
      </c>
      <c r="C132" s="189" t="s">
        <v>353</v>
      </c>
      <c r="D132" s="190"/>
      <c r="E132" s="191"/>
      <c r="F132" s="186"/>
    </row>
    <row r="133" spans="2:6" ht="78" customHeight="1" thickBot="1">
      <c r="B133" s="180"/>
      <c r="C133" s="192"/>
      <c r="D133" s="193"/>
      <c r="E133" s="194"/>
      <c r="F133" s="187"/>
    </row>
    <row r="134" spans="2:6" ht="38.15" customHeight="1" thickTop="1">
      <c r="B134" s="178" t="s">
        <v>247</v>
      </c>
      <c r="C134" s="189" t="s">
        <v>353</v>
      </c>
      <c r="D134" s="190"/>
      <c r="E134" s="191"/>
      <c r="F134" s="186"/>
    </row>
    <row r="135" spans="2:6" ht="86.15" customHeight="1" thickBot="1">
      <c r="B135" s="179"/>
      <c r="C135" s="192"/>
      <c r="D135" s="193"/>
      <c r="E135" s="194"/>
      <c r="F135" s="195"/>
    </row>
  </sheetData>
  <sheetProtection algorithmName="SHA-512" hashValue="h6i+cXKg4Yihi95LVL7uwuQrsxFWTgehWfjQojaWZhPxN52dOaEiXiXgxMLuay/gtJ56VmHu1ANLGBq6s6eCHw==" saltValue="P+2X1pYG64HNSln922YRZg==" spinCount="100000" sheet="1" objects="1" scenarios="1" formatCells="0" formatRows="0"/>
  <mergeCells count="159">
    <mergeCell ref="B9:F9"/>
    <mergeCell ref="F126:F127"/>
    <mergeCell ref="C128:E129"/>
    <mergeCell ref="F128:F129"/>
    <mergeCell ref="C130:E131"/>
    <mergeCell ref="F130:F131"/>
    <mergeCell ref="C132:E133"/>
    <mergeCell ref="F132:F133"/>
    <mergeCell ref="C134:E135"/>
    <mergeCell ref="F134:F135"/>
    <mergeCell ref="F113:F114"/>
    <mergeCell ref="C118:E119"/>
    <mergeCell ref="F118:F119"/>
    <mergeCell ref="C120:E121"/>
    <mergeCell ref="F120:F121"/>
    <mergeCell ref="C122:E123"/>
    <mergeCell ref="F122:F123"/>
    <mergeCell ref="C124:E125"/>
    <mergeCell ref="F124:F125"/>
    <mergeCell ref="F103:F104"/>
    <mergeCell ref="C103:E104"/>
    <mergeCell ref="C105:E106"/>
    <mergeCell ref="F105:F106"/>
    <mergeCell ref="C107:E108"/>
    <mergeCell ref="F107:F108"/>
    <mergeCell ref="C109:E110"/>
    <mergeCell ref="F109:F110"/>
    <mergeCell ref="C111:E112"/>
    <mergeCell ref="F111:F112"/>
    <mergeCell ref="F88:F89"/>
    <mergeCell ref="C90:E91"/>
    <mergeCell ref="C92:E93"/>
    <mergeCell ref="F90:F91"/>
    <mergeCell ref="F92:F93"/>
    <mergeCell ref="C97:E98"/>
    <mergeCell ref="C99:E100"/>
    <mergeCell ref="C101:E102"/>
    <mergeCell ref="F97:F98"/>
    <mergeCell ref="F99:F100"/>
    <mergeCell ref="F101:F102"/>
    <mergeCell ref="F75:F76"/>
    <mergeCell ref="F77:F78"/>
    <mergeCell ref="C77:E78"/>
    <mergeCell ref="C79:E80"/>
    <mergeCell ref="F79:F80"/>
    <mergeCell ref="C84:E85"/>
    <mergeCell ref="F84:F85"/>
    <mergeCell ref="C86:E87"/>
    <mergeCell ref="F86:F87"/>
    <mergeCell ref="F65:F66"/>
    <mergeCell ref="C67:E68"/>
    <mergeCell ref="F67:F68"/>
    <mergeCell ref="C69:E70"/>
    <mergeCell ref="F69:F70"/>
    <mergeCell ref="C71:E72"/>
    <mergeCell ref="F71:F72"/>
    <mergeCell ref="C73:E74"/>
    <mergeCell ref="F73:F74"/>
    <mergeCell ref="C65:E66"/>
    <mergeCell ref="F51:F52"/>
    <mergeCell ref="C57:E58"/>
    <mergeCell ref="C59:E60"/>
    <mergeCell ref="F57:F58"/>
    <mergeCell ref="F59:F60"/>
    <mergeCell ref="C61:E62"/>
    <mergeCell ref="F61:F62"/>
    <mergeCell ref="C63:E64"/>
    <mergeCell ref="F63:F64"/>
    <mergeCell ref="C51:E52"/>
    <mergeCell ref="F41:F42"/>
    <mergeCell ref="C43:E44"/>
    <mergeCell ref="F43:F44"/>
    <mergeCell ref="C45:E46"/>
    <mergeCell ref="F45:F46"/>
    <mergeCell ref="C47:E48"/>
    <mergeCell ref="F47:F48"/>
    <mergeCell ref="C49:E50"/>
    <mergeCell ref="F49:F50"/>
    <mergeCell ref="C38:E38"/>
    <mergeCell ref="C56:E56"/>
    <mergeCell ref="C83:E83"/>
    <mergeCell ref="C96:E96"/>
    <mergeCell ref="C117:E117"/>
    <mergeCell ref="F19:F20"/>
    <mergeCell ref="C19:E20"/>
    <mergeCell ref="C21:E22"/>
    <mergeCell ref="F21:F22"/>
    <mergeCell ref="C23:E24"/>
    <mergeCell ref="F23:F24"/>
    <mergeCell ref="C25:E26"/>
    <mergeCell ref="F25:F26"/>
    <mergeCell ref="C27:E28"/>
    <mergeCell ref="F27:F28"/>
    <mergeCell ref="C29:E30"/>
    <mergeCell ref="F29:F30"/>
    <mergeCell ref="C31:E32"/>
    <mergeCell ref="F31:F32"/>
    <mergeCell ref="C33:E34"/>
    <mergeCell ref="F33:F34"/>
    <mergeCell ref="C39:E40"/>
    <mergeCell ref="F39:F40"/>
    <mergeCell ref="C41:E42"/>
    <mergeCell ref="B19:B20"/>
    <mergeCell ref="B21:B22"/>
    <mergeCell ref="B13:G13"/>
    <mergeCell ref="B10:F10"/>
    <mergeCell ref="B29:B30"/>
    <mergeCell ref="C18:E18"/>
    <mergeCell ref="B31:B32"/>
    <mergeCell ref="B33:B34"/>
    <mergeCell ref="B23:B24"/>
    <mergeCell ref="B25:B26"/>
    <mergeCell ref="B27:B28"/>
    <mergeCell ref="B45:B46"/>
    <mergeCell ref="B47:B48"/>
    <mergeCell ref="B49:B50"/>
    <mergeCell ref="B39:B40"/>
    <mergeCell ref="B41:B42"/>
    <mergeCell ref="B43:B44"/>
    <mergeCell ref="B61:B62"/>
    <mergeCell ref="B63:B64"/>
    <mergeCell ref="B65:B66"/>
    <mergeCell ref="B51:B52"/>
    <mergeCell ref="B57:B58"/>
    <mergeCell ref="B59:B60"/>
    <mergeCell ref="B73:B74"/>
    <mergeCell ref="B75:B76"/>
    <mergeCell ref="B77:B78"/>
    <mergeCell ref="B67:B68"/>
    <mergeCell ref="B69:B70"/>
    <mergeCell ref="B71:B72"/>
    <mergeCell ref="C75:E76"/>
    <mergeCell ref="B88:B89"/>
    <mergeCell ref="B90:B91"/>
    <mergeCell ref="B92:B93"/>
    <mergeCell ref="B79:B80"/>
    <mergeCell ref="B84:B85"/>
    <mergeCell ref="B86:B87"/>
    <mergeCell ref="C88:E89"/>
    <mergeCell ref="B103:B104"/>
    <mergeCell ref="B105:B106"/>
    <mergeCell ref="B107:B108"/>
    <mergeCell ref="B97:B98"/>
    <mergeCell ref="B99:B100"/>
    <mergeCell ref="B101:B102"/>
    <mergeCell ref="B134:B135"/>
    <mergeCell ref="B124:B125"/>
    <mergeCell ref="B126:B127"/>
    <mergeCell ref="B128:B129"/>
    <mergeCell ref="C126:E127"/>
    <mergeCell ref="B118:B119"/>
    <mergeCell ref="B120:B121"/>
    <mergeCell ref="B122:B123"/>
    <mergeCell ref="B109:B110"/>
    <mergeCell ref="B111:B112"/>
    <mergeCell ref="B113:B114"/>
    <mergeCell ref="C113:E114"/>
    <mergeCell ref="B130:B131"/>
    <mergeCell ref="B132:B133"/>
  </mergeCells>
  <conditionalFormatting sqref="F19 F21 F23 F25 F27 F29 F31 F33">
    <cfRule type="cellIs" dxfId="26" priority="21" operator="greaterThan">
      <formula>7</formula>
    </cfRule>
    <cfRule type="cellIs" dxfId="25" priority="22" operator="greaterThan">
      <formula>3</formula>
    </cfRule>
    <cfRule type="cellIs" dxfId="24" priority="23" operator="greaterThan">
      <formula>0</formula>
    </cfRule>
  </conditionalFormatting>
  <conditionalFormatting sqref="F21 F19 F23 F25 F27 F29 F31 F33">
    <cfRule type="colorScale" priority="24">
      <colorScale>
        <cfvo type="min"/>
        <cfvo type="percentile" val="50"/>
        <cfvo type="max"/>
        <color rgb="FFF8696B"/>
        <color rgb="FFFFEB84"/>
        <color rgb="FF63BE7B"/>
      </colorScale>
    </cfRule>
  </conditionalFormatting>
  <conditionalFormatting sqref="F39 F41 F43 F45 F47 F49 F51">
    <cfRule type="cellIs" dxfId="23" priority="17" operator="greaterThan">
      <formula>7</formula>
    </cfRule>
    <cfRule type="cellIs" dxfId="22" priority="18" operator="greaterThan">
      <formula>3</formula>
    </cfRule>
    <cfRule type="cellIs" dxfId="21" priority="19" operator="greaterThan">
      <formula>0</formula>
    </cfRule>
  </conditionalFormatting>
  <conditionalFormatting sqref="F41 F39 F43 F45 F47 F49 F51">
    <cfRule type="colorScale" priority="20">
      <colorScale>
        <cfvo type="min"/>
        <cfvo type="percentile" val="50"/>
        <cfvo type="max"/>
        <color rgb="FFF8696B"/>
        <color rgb="FFFFEB84"/>
        <color rgb="FF63BE7B"/>
      </colorScale>
    </cfRule>
  </conditionalFormatting>
  <conditionalFormatting sqref="F57 F59 F61 F63 F65 F67 F69 F71 F73 F75 F77 F79">
    <cfRule type="cellIs" dxfId="20" priority="13" operator="greaterThan">
      <formula>7</formula>
    </cfRule>
    <cfRule type="cellIs" dxfId="19" priority="14" operator="greaterThan">
      <formula>3</formula>
    </cfRule>
    <cfRule type="cellIs" dxfId="18" priority="15" operator="greaterThan">
      <formula>0</formula>
    </cfRule>
  </conditionalFormatting>
  <conditionalFormatting sqref="F59 F57 F61 F63 F65 F67 F69 F71 F73 F75 F77 F79">
    <cfRule type="colorScale" priority="16">
      <colorScale>
        <cfvo type="min"/>
        <cfvo type="percentile" val="50"/>
        <cfvo type="max"/>
        <color rgb="FFF8696B"/>
        <color rgb="FFFFEB84"/>
        <color rgb="FF63BE7B"/>
      </colorScale>
    </cfRule>
  </conditionalFormatting>
  <conditionalFormatting sqref="F84 F86 F88 F90 F92">
    <cfRule type="cellIs" dxfId="17" priority="9" operator="greaterThan">
      <formula>7</formula>
    </cfRule>
    <cfRule type="cellIs" dxfId="16" priority="10" operator="greaterThan">
      <formula>3</formula>
    </cfRule>
    <cfRule type="cellIs" dxfId="15" priority="11" operator="greaterThan">
      <formula>0</formula>
    </cfRule>
  </conditionalFormatting>
  <conditionalFormatting sqref="F86 F84 F88 F90 F92">
    <cfRule type="colorScale" priority="12">
      <colorScale>
        <cfvo type="min"/>
        <cfvo type="percentile" val="50"/>
        <cfvo type="max"/>
        <color rgb="FFF8696B"/>
        <color rgb="FFFFEB84"/>
        <color rgb="FF63BE7B"/>
      </colorScale>
    </cfRule>
  </conditionalFormatting>
  <conditionalFormatting sqref="F97 F99 F101 F103 F105 F107 F109 F111 F113">
    <cfRule type="cellIs" dxfId="14" priority="5" operator="greaterThan">
      <formula>7</formula>
    </cfRule>
    <cfRule type="cellIs" dxfId="13" priority="6" operator="greaterThan">
      <formula>3</formula>
    </cfRule>
    <cfRule type="cellIs" dxfId="12" priority="7" operator="greaterThan">
      <formula>0</formula>
    </cfRule>
  </conditionalFormatting>
  <conditionalFormatting sqref="F99 F97 F101 F103 F105 F107 F109 F111 F113">
    <cfRule type="colorScale" priority="8">
      <colorScale>
        <cfvo type="min"/>
        <cfvo type="percentile" val="50"/>
        <cfvo type="max"/>
        <color rgb="FFF8696B"/>
        <color rgb="FFFFEB84"/>
        <color rgb="FF63BE7B"/>
      </colorScale>
    </cfRule>
  </conditionalFormatting>
  <conditionalFormatting sqref="F118 F120 F122 F124 F126 F128 F130 F132 F134">
    <cfRule type="cellIs" dxfId="11" priority="1" operator="greaterThan">
      <formula>7</formula>
    </cfRule>
    <cfRule type="cellIs" dxfId="10" priority="2" operator="greaterThan">
      <formula>3</formula>
    </cfRule>
    <cfRule type="cellIs" dxfId="9" priority="3" operator="greaterThan">
      <formula>0</formula>
    </cfRule>
  </conditionalFormatting>
  <conditionalFormatting sqref="F120 F118 F122 F124 F126 F128 F130 F132 F134">
    <cfRule type="colorScale" priority="4">
      <colorScale>
        <cfvo type="min"/>
        <cfvo type="percentile" val="50"/>
        <cfvo type="max"/>
        <color rgb="FFF8696B"/>
        <color rgb="FFFFEB84"/>
        <color rgb="FF63BE7B"/>
      </colorScale>
    </cfRule>
  </conditionalFormatting>
  <dataValidations count="1">
    <dataValidation type="whole" allowBlank="1" showInputMessage="1" showErrorMessage="1" errorTitle="Fehlermeldung" error="Bitte bewerten Sie Ihre Bemühungen realistisch zwischen 1 und 10!" sqref="F19:F144" xr:uid="{2DBE35F4-2DB0-437F-8131-1866D6B46071}">
      <formula1>1</formula1>
      <formula2>10</formula2>
    </dataValidation>
  </dataValidations>
  <pageMargins left="0.7" right="0.7" top="0.78740157499999996" bottom="0.78740157499999996"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1CDB3F8FB6DF04EAFD13F93CAAC6797" ma:contentTypeVersion="17" ma:contentTypeDescription="Ein neues Dokument erstellen." ma:contentTypeScope="" ma:versionID="d7f5c08a524de80edaaf9e94cd5fff9d">
  <xsd:schema xmlns:xsd="http://www.w3.org/2001/XMLSchema" xmlns:xs="http://www.w3.org/2001/XMLSchema" xmlns:p="http://schemas.microsoft.com/office/2006/metadata/properties" xmlns:ns2="7c758d76-47b3-4ba2-becb-0406222c564d" xmlns:ns3="6833e222-7718-4d46-b2e1-4c201b96fbbc" targetNamespace="http://schemas.microsoft.com/office/2006/metadata/properties" ma:root="true" ma:fieldsID="2b8c079473ad22f885633db1b6626686" ns2:_="" ns3:_="">
    <xsd:import namespace="7c758d76-47b3-4ba2-becb-0406222c564d"/>
    <xsd:import namespace="6833e222-7718-4d46-b2e1-4c201b96fbb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3:SharedWithUsers" minOccurs="0"/>
                <xsd:element ref="ns3:SharedWithDetails" minOccurs="0"/>
                <xsd:element ref="ns2:Kommenta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758d76-47b3-4ba2-becb-0406222c56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2866a80f-4f65-4e48-95ff-02edc7d1c8f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Kommentar" ma:index="22" nillable="true" ma:displayName="Kommentar" ma:format="Dropdown" ma:internalName="Kommentar">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33e222-7718-4d46-b2e1-4c201b96fbb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a4b90e0-0588-45f6-9ef5-89fd13016779}" ma:internalName="TaxCatchAll" ma:showField="CatchAllData" ma:web="6833e222-7718-4d46-b2e1-4c201b96fbb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ommentar xmlns="7c758d76-47b3-4ba2-becb-0406222c564d" xsi:nil="true"/>
    <lcf76f155ced4ddcb4097134ff3c332f xmlns="7c758d76-47b3-4ba2-becb-0406222c564d">
      <Terms xmlns="http://schemas.microsoft.com/office/infopath/2007/PartnerControls"/>
    </lcf76f155ced4ddcb4097134ff3c332f>
    <TaxCatchAll xmlns="6833e222-7718-4d46-b2e1-4c201b96fbbc" xsi:nil="true"/>
  </documentManagement>
</p:properties>
</file>

<file path=customXml/itemProps1.xml><?xml version="1.0" encoding="utf-8"?>
<ds:datastoreItem xmlns:ds="http://schemas.openxmlformats.org/officeDocument/2006/customXml" ds:itemID="{38F592FE-443A-4843-BE63-43D0ADF7D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758d76-47b3-4ba2-becb-0406222c564d"/>
    <ds:schemaRef ds:uri="6833e222-7718-4d46-b2e1-4c201b96f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60DE2B-2DDF-4BD4-B080-88083AB80DC2}">
  <ds:schemaRefs>
    <ds:schemaRef ds:uri="http://schemas.microsoft.com/sharepoint/v3/contenttype/forms"/>
  </ds:schemaRefs>
</ds:datastoreItem>
</file>

<file path=customXml/itemProps3.xml><?xml version="1.0" encoding="utf-8"?>
<ds:datastoreItem xmlns:ds="http://schemas.openxmlformats.org/officeDocument/2006/customXml" ds:itemID="{1A96368F-A4E4-4FA2-8357-69EEED69912E}">
  <ds:schemaRefs>
    <ds:schemaRef ds:uri="http://purl.org/dc/terms/"/>
    <ds:schemaRef ds:uri="http://www.w3.org/XML/1998/namespace"/>
    <ds:schemaRef ds:uri="6833e222-7718-4d46-b2e1-4c201b96fbbc"/>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7c758d76-47b3-4ba2-becb-0406222c564d"/>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7</vt:i4>
      </vt:variant>
    </vt:vector>
  </HeadingPairs>
  <TitlesOfParts>
    <vt:vector size="20" baseType="lpstr">
      <vt:lpstr>Info</vt:lpstr>
      <vt:lpstr>Vorteile</vt:lpstr>
      <vt:lpstr>Wie es funktioniert</vt:lpstr>
      <vt:lpstr>Projektsteckbrief</vt:lpstr>
      <vt:lpstr>1 Start</vt:lpstr>
      <vt:lpstr>GANTT</vt:lpstr>
      <vt:lpstr>2 Monitoring Einführung</vt:lpstr>
      <vt:lpstr>3.1 betriebliche Integration</vt:lpstr>
      <vt:lpstr>3.2 technische Gestaltung</vt:lpstr>
      <vt:lpstr>4 nicht funktionale Anforderung</vt:lpstr>
      <vt:lpstr>5 Langfrist-Nutzung</vt:lpstr>
      <vt:lpstr>Impressum</vt:lpstr>
      <vt:lpstr>Lernmodule zum Download</vt:lpstr>
      <vt:lpstr>'1 Start'!_Toc187153933</vt:lpstr>
      <vt:lpstr>'5 Langfrist-Nutzung'!_Toc187153933</vt:lpstr>
      <vt:lpstr>'1 Start'!_Toc187153934</vt:lpstr>
      <vt:lpstr>'5 Langfrist-Nutzung'!_Toc187153934</vt:lpstr>
      <vt:lpstr>'2 Monitoring Einführung'!_Toc187153942</vt:lpstr>
      <vt:lpstr>'3.1 betriebliche Integration'!_Toc187153948</vt:lpstr>
      <vt:lpstr>'4 nicht funktionale Anforderung'!_Toc187153948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Graf-Pfohl</dc:creator>
  <cp:keywords/>
  <dc:description/>
  <cp:lastModifiedBy>Claudia Graf-Pfohl</cp:lastModifiedBy>
  <cp:revision/>
  <dcterms:created xsi:type="dcterms:W3CDTF">2025-01-15T16:48:49Z</dcterms:created>
  <dcterms:modified xsi:type="dcterms:W3CDTF">2025-10-15T13:21:42Z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0x010100E1CDB3F8FB6DF04EAFD13F93CAAC6797</vt:lpwstr>
  </property>
  <property fmtid="{D5CDD505-2E9C-101B-9397-08002B2CF9AE}" pid="3" name="MediaServiceImageTags">
    <vt:lpwstr/>
  </property>
</Properties>
</file>